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88" documentId="8_{7BC9EDD8-9713-4022-8689-42F1C2725863}" xr6:coauthVersionLast="47" xr6:coauthVersionMax="47" xr10:uidLastSave="{0DC6F83A-3C48-4BD7-B652-AD2C7359CDAF}"/>
  <bookViews>
    <workbookView xWindow="-110" yWindow="-110" windowWidth="38620" windowHeight="21100" activeTab="1" xr2:uid="{00000000-000D-0000-FFFF-FFFF00000000}"/>
  </bookViews>
  <sheets>
    <sheet name="data from 2008 to 2018" sheetId="1" r:id="rId1"/>
    <sheet name="data from 2019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4" l="1"/>
  <c r="T28" i="4"/>
  <c r="AC28" i="4"/>
  <c r="AB28" i="4"/>
  <c r="AA28" i="4"/>
  <c r="Z28" i="4"/>
  <c r="Y28" i="4"/>
  <c r="X28" i="4"/>
  <c r="W28" i="4"/>
  <c r="V28" i="4"/>
  <c r="U28" i="4"/>
  <c r="S28" i="4"/>
  <c r="K28" i="4"/>
  <c r="H28" i="4"/>
  <c r="G28" i="4"/>
  <c r="R28" i="4"/>
  <c r="Q28" i="4"/>
  <c r="O28" i="4"/>
  <c r="P28" i="4"/>
  <c r="M28" i="4"/>
  <c r="L28" i="4"/>
  <c r="F28" i="4"/>
  <c r="D28" i="4"/>
  <c r="C28" i="4"/>
  <c r="B28" i="4"/>
  <c r="N28" i="4"/>
  <c r="E28" i="4"/>
  <c r="S23" i="4"/>
  <c r="U23" i="4"/>
  <c r="V23" i="4"/>
  <c r="W23" i="4"/>
  <c r="X23" i="4"/>
  <c r="Z23" i="4"/>
  <c r="C23" i="4"/>
  <c r="B23" i="4"/>
  <c r="AC23" i="4"/>
  <c r="AB23" i="4"/>
  <c r="AA23" i="4"/>
  <c r="Y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18" i="4"/>
  <c r="B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U13" i="4"/>
  <c r="E13" i="4"/>
  <c r="AC13" i="4"/>
  <c r="AB13" i="4"/>
  <c r="AA13" i="4"/>
  <c r="Z13" i="4"/>
  <c r="Y13" i="4"/>
  <c r="X13" i="4"/>
  <c r="W13" i="4"/>
  <c r="V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D13" i="4"/>
  <c r="C13" i="4"/>
  <c r="B13" i="4"/>
  <c r="B8" i="4"/>
  <c r="L8" i="4"/>
  <c r="R8" i="4"/>
  <c r="X6" i="1"/>
  <c r="W6" i="1"/>
  <c r="V6" i="1"/>
  <c r="U6" i="1"/>
  <c r="T6" i="1"/>
  <c r="S6" i="1"/>
  <c r="R6" i="1"/>
  <c r="Q6" i="1"/>
  <c r="P6" i="1"/>
  <c r="O6" i="1"/>
  <c r="K6" i="1"/>
  <c r="J6" i="1"/>
  <c r="I6" i="1"/>
  <c r="H6" i="1"/>
  <c r="G6" i="1"/>
  <c r="F6" i="1"/>
  <c r="X11" i="1"/>
  <c r="W11" i="1"/>
  <c r="V11" i="1"/>
  <c r="U11" i="1"/>
  <c r="T11" i="1"/>
  <c r="S11" i="1"/>
  <c r="R11" i="1"/>
  <c r="Q11" i="1"/>
  <c r="P11" i="1"/>
  <c r="O11" i="1"/>
  <c r="K11" i="1"/>
  <c r="J11" i="1"/>
  <c r="I11" i="1"/>
  <c r="H11" i="1"/>
  <c r="G11" i="1"/>
  <c r="F11" i="1"/>
  <c r="X16" i="1"/>
  <c r="W16" i="1"/>
  <c r="V16" i="1"/>
  <c r="U16" i="1"/>
  <c r="T16" i="1"/>
  <c r="S16" i="1"/>
  <c r="R16" i="1"/>
  <c r="Q16" i="1"/>
  <c r="P16" i="1"/>
  <c r="O16" i="1"/>
  <c r="K16" i="1"/>
  <c r="J16" i="1"/>
  <c r="I16" i="1"/>
  <c r="H16" i="1"/>
  <c r="G16" i="1"/>
  <c r="F16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U56" i="1"/>
  <c r="X56" i="1"/>
  <c r="W56" i="1"/>
  <c r="V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C8" i="4"/>
  <c r="AB8" i="4"/>
  <c r="AA8" i="4"/>
  <c r="Z8" i="4"/>
  <c r="Y8" i="4"/>
  <c r="X8" i="4"/>
  <c r="W8" i="4"/>
  <c r="V8" i="4"/>
  <c r="U8" i="4"/>
  <c r="T8" i="4"/>
  <c r="S8" i="4"/>
  <c r="Q8" i="4"/>
  <c r="P8" i="4"/>
  <c r="O8" i="4"/>
  <c r="N8" i="4"/>
  <c r="M8" i="4"/>
  <c r="K8" i="4"/>
  <c r="J8" i="4"/>
  <c r="I8" i="4"/>
  <c r="H8" i="4"/>
  <c r="G8" i="4"/>
  <c r="F8" i="4"/>
  <c r="E8" i="4"/>
  <c r="D8" i="4"/>
  <c r="C8" i="4"/>
</calcChain>
</file>

<file path=xl/sharedStrings.xml><?xml version="1.0" encoding="utf-8"?>
<sst xmlns="http://schemas.openxmlformats.org/spreadsheetml/2006/main" count="68" uniqueCount="59">
  <si>
    <t>poznámka</t>
  </si>
  <si>
    <t>add: zuno</t>
  </si>
  <si>
    <t xml:space="preserve"> add:mBanka a zuno; off: diners</t>
  </si>
  <si>
    <r>
      <t>Počet transakcií predplatenými kartami</t>
    </r>
    <r>
      <rPr>
        <b/>
        <sz val="11"/>
        <color indexed="62"/>
        <rFont val="Calibri"/>
        <family val="2"/>
        <charset val="238"/>
      </rPr>
      <t xml:space="preserve"> / The number of transaction paid by prepaid cards</t>
    </r>
  </si>
  <si>
    <r>
      <t xml:space="preserve">Počet predplatených kariet </t>
    </r>
    <r>
      <rPr>
        <b/>
        <sz val="11"/>
        <color indexed="62"/>
        <rFont val="Calibri"/>
        <family val="2"/>
        <charset val="238"/>
      </rPr>
      <t>/ The number of prepaid cards</t>
    </r>
  </si>
  <si>
    <r>
      <t xml:space="preserve">Objem transakcií predplatenýmikartami (v EUR) </t>
    </r>
    <r>
      <rPr>
        <b/>
        <sz val="11"/>
        <color indexed="62"/>
        <rFont val="Calibri"/>
        <family val="2"/>
        <charset val="238"/>
      </rPr>
      <t>/ The volume of transaction paid by prepaid cards in EUR</t>
    </r>
  </si>
  <si>
    <r>
      <t xml:space="preserve">Počet debetných kariet /  </t>
    </r>
    <r>
      <rPr>
        <b/>
        <sz val="11"/>
        <color indexed="62"/>
        <rFont val="Calibri"/>
        <family val="2"/>
        <charset val="238"/>
      </rPr>
      <t>The number of debit cards</t>
    </r>
  </si>
  <si>
    <r>
      <t>Počet transakcií kreditnými kartami</t>
    </r>
    <r>
      <rPr>
        <b/>
        <sz val="11"/>
        <color indexed="62"/>
        <rFont val="Calibri"/>
        <family val="2"/>
        <charset val="238"/>
      </rPr>
      <t xml:space="preserve"> / The number of transaction paid by credit cards</t>
    </r>
  </si>
  <si>
    <r>
      <t>Počet transakcií debetnými kartami</t>
    </r>
    <r>
      <rPr>
        <b/>
        <sz val="11"/>
        <color indexed="62"/>
        <rFont val="Calibri"/>
        <family val="2"/>
        <charset val="238"/>
      </rPr>
      <t xml:space="preserve"> / The number of transaction paid by debit cards</t>
    </r>
  </si>
  <si>
    <r>
      <t xml:space="preserve">Počet transakcií bezkontaktnými kartami </t>
    </r>
    <r>
      <rPr>
        <b/>
        <sz val="11"/>
        <color indexed="62"/>
        <rFont val="Calibri"/>
        <family val="2"/>
        <charset val="238"/>
      </rPr>
      <t>/ The number of transaction paid by contactless cards</t>
    </r>
  </si>
  <si>
    <r>
      <t xml:space="preserve">Počet transakcií kartami </t>
    </r>
    <r>
      <rPr>
        <b/>
        <sz val="11"/>
        <color indexed="62"/>
        <rFont val="Calibri"/>
        <family val="2"/>
        <charset val="238"/>
      </rPr>
      <t>/ The number of transaction paid by payment cards</t>
    </r>
  </si>
  <si>
    <r>
      <t>Počet výberov z bankomatov</t>
    </r>
    <r>
      <rPr>
        <b/>
        <sz val="11"/>
        <color indexed="62"/>
        <rFont val="Calibri"/>
        <family val="2"/>
        <charset val="238"/>
      </rPr>
      <t xml:space="preserve"> / The number of ATM withdrawal</t>
    </r>
  </si>
  <si>
    <r>
      <t>Počet transakcií v POS</t>
    </r>
    <r>
      <rPr>
        <b/>
        <sz val="11"/>
        <color indexed="62"/>
        <rFont val="Calibri"/>
        <family val="2"/>
        <charset val="238"/>
      </rPr>
      <t xml:space="preserve"> / The number ofPOS transaction </t>
    </r>
  </si>
  <si>
    <r>
      <t xml:space="preserve">Objem transakcií debetnými kartami (v EUR) </t>
    </r>
    <r>
      <rPr>
        <b/>
        <sz val="11"/>
        <color indexed="62"/>
        <rFont val="Calibri"/>
        <family val="2"/>
        <charset val="238"/>
      </rPr>
      <t>/ The volume of transaction paid by debit cards in EUR</t>
    </r>
  </si>
  <si>
    <r>
      <t xml:space="preserve">Objem transakcií kreditnými kartami (v EUR) </t>
    </r>
    <r>
      <rPr>
        <b/>
        <sz val="11"/>
        <color indexed="62"/>
        <rFont val="Calibri"/>
        <family val="2"/>
        <charset val="238"/>
      </rPr>
      <t>/The volume of transaction paid by credit cards in EUR</t>
    </r>
  </si>
  <si>
    <r>
      <t>Objem transakcií bezkontaktnými platobnými kartami (EUR)</t>
    </r>
    <r>
      <rPr>
        <b/>
        <sz val="11"/>
        <color indexed="62"/>
        <rFont val="Calibri"/>
        <family val="2"/>
        <charset val="238"/>
      </rPr>
      <t xml:space="preserve"> /The volume of transaction paid by contactless cards in EUR</t>
    </r>
  </si>
  <si>
    <r>
      <t xml:space="preserve">Objem transakcií kartami (v EUR) </t>
    </r>
    <r>
      <rPr>
        <b/>
        <sz val="11"/>
        <color indexed="62"/>
        <rFont val="Calibri"/>
        <family val="2"/>
        <charset val="238"/>
      </rPr>
      <t>/ The volume of transaction paid by payment cards in EUR</t>
    </r>
  </si>
  <si>
    <r>
      <t xml:space="preserve">Objem výberov z bankomatov (v EUR) </t>
    </r>
    <r>
      <rPr>
        <b/>
        <sz val="11"/>
        <color indexed="62"/>
        <rFont val="Calibri"/>
        <family val="2"/>
        <charset val="238"/>
      </rPr>
      <t>/ The volume of ATM withdrawal</t>
    </r>
  </si>
  <si>
    <r>
      <t>Objem transakcií v POS (v EUR)</t>
    </r>
    <r>
      <rPr>
        <b/>
        <sz val="11"/>
        <color indexed="62"/>
        <rFont val="Calibri"/>
        <family val="2"/>
        <charset val="238"/>
      </rPr>
      <t>/The volume of POS transaction in EUR</t>
    </r>
  </si>
  <si>
    <r>
      <t xml:space="preserve">Počet kreditných kariet </t>
    </r>
    <r>
      <rPr>
        <b/>
        <sz val="11"/>
        <color indexed="62"/>
        <rFont val="Calibri"/>
        <family val="2"/>
        <charset val="238"/>
      </rPr>
      <t>/ The number of credit cards</t>
    </r>
  </si>
  <si>
    <r>
      <t xml:space="preserve">Počet platobných kariet </t>
    </r>
    <r>
      <rPr>
        <b/>
        <sz val="11"/>
        <color indexed="62"/>
        <rFont val="Calibri"/>
        <family val="2"/>
        <charset val="238"/>
      </rPr>
      <t>/ The number of payment cards</t>
    </r>
  </si>
  <si>
    <r>
      <t>Počet bezkontaktných platobných kariet</t>
    </r>
    <r>
      <rPr>
        <b/>
        <sz val="11"/>
        <color indexed="62"/>
        <rFont val="Calibri"/>
        <family val="2"/>
        <charset val="238"/>
      </rPr>
      <t xml:space="preserve"> / The number of contactless cards</t>
    </r>
  </si>
  <si>
    <r>
      <t xml:space="preserve">Počet bankomatov </t>
    </r>
    <r>
      <rPr>
        <b/>
        <sz val="11"/>
        <color indexed="62"/>
        <rFont val="Calibri"/>
        <family val="2"/>
        <charset val="238"/>
      </rPr>
      <t>/ The number of ATM</t>
    </r>
  </si>
  <si>
    <r>
      <t>Počet POS</t>
    </r>
    <r>
      <rPr>
        <b/>
        <sz val="11"/>
        <color indexed="62"/>
        <rFont val="Calibri"/>
        <family val="2"/>
        <charset val="238"/>
      </rPr>
      <t>/ The number of POS</t>
    </r>
  </si>
  <si>
    <r>
      <t xml:space="preserve">Počet bezkontaktných POS </t>
    </r>
    <r>
      <rPr>
        <b/>
        <sz val="11"/>
        <color indexed="62"/>
        <rFont val="Calibri"/>
        <family val="2"/>
        <charset val="238"/>
      </rPr>
      <t xml:space="preserve">/ The number of contactless POS </t>
    </r>
  </si>
  <si>
    <r>
      <t xml:space="preserve">Počet debetných kariet / </t>
    </r>
    <r>
      <rPr>
        <b/>
        <sz val="11"/>
        <color indexed="62"/>
        <rFont val="Calibri"/>
        <family val="2"/>
        <charset val="238"/>
      </rPr>
      <t>Number of debit cards</t>
    </r>
  </si>
  <si>
    <r>
      <t xml:space="preserve">Počet transakcií debetnými kartami / </t>
    </r>
    <r>
      <rPr>
        <b/>
        <sz val="11"/>
        <color indexed="62"/>
        <rFont val="Calibri"/>
        <family val="2"/>
        <charset val="238"/>
      </rPr>
      <t>Number of transaction paid by debit cards</t>
    </r>
  </si>
  <si>
    <r>
      <t xml:space="preserve">Hodnota transakcií vykonaných kartami a mobilom v e-commerce prostredí  / </t>
    </r>
    <r>
      <rPr>
        <b/>
        <sz val="11"/>
        <color indexed="62"/>
        <rFont val="Calibri"/>
        <family val="2"/>
        <charset val="238"/>
      </rPr>
      <t>Volume  of transaction paid by  cards and mobile in e-commerce environment (in EUR)</t>
    </r>
  </si>
  <si>
    <r>
      <t xml:space="preserve">Počet transakcií vykonaných kartami a mobilom v e-commerce prostredí / </t>
    </r>
    <r>
      <rPr>
        <b/>
        <sz val="11"/>
        <color indexed="62"/>
        <rFont val="Calibri"/>
        <family val="2"/>
        <charset val="238"/>
      </rPr>
      <t xml:space="preserve">Number of transaction paid by  cards and mobile in e-commerce environment </t>
    </r>
  </si>
  <si>
    <r>
      <t xml:space="preserve">Počet E-commerce obchodníkov / </t>
    </r>
    <r>
      <rPr>
        <b/>
        <sz val="11"/>
        <color indexed="62"/>
        <rFont val="Calibri"/>
        <family val="2"/>
        <charset val="238"/>
      </rPr>
      <t>Number of e-commerce merchants</t>
    </r>
  </si>
  <si>
    <r>
      <t xml:space="preserve">Ojem transakcií vykonaných kartami a mobilom v platobných termináloch (v EUR) / </t>
    </r>
    <r>
      <rPr>
        <b/>
        <sz val="11"/>
        <color indexed="62"/>
        <rFont val="Calibri"/>
        <family val="2"/>
        <charset val="238"/>
      </rPr>
      <t>Volume of transaction paid by  cards and mobile on POS (in EUR)</t>
    </r>
  </si>
  <si>
    <r>
      <t xml:space="preserve">Počet transakcií vykonaných kartami a mobilom v platobných termináloch / </t>
    </r>
    <r>
      <rPr>
        <b/>
        <sz val="11"/>
        <color indexed="62"/>
        <rFont val="Calibri"/>
        <family val="2"/>
        <charset val="238"/>
      </rPr>
      <t>Number of transaction paid by  cards and mobile on POS</t>
    </r>
  </si>
  <si>
    <r>
      <t xml:space="preserve">Počet POS / </t>
    </r>
    <r>
      <rPr>
        <b/>
        <sz val="11"/>
        <color indexed="62"/>
        <rFont val="Calibri"/>
        <family val="2"/>
        <charset val="238"/>
      </rPr>
      <t>Number of POS</t>
    </r>
  </si>
  <si>
    <r>
      <t xml:space="preserve">Objem vkladov hotovosti v bankomatoch (v EUR) / </t>
    </r>
    <r>
      <rPr>
        <b/>
        <sz val="11"/>
        <color indexed="62"/>
        <rFont val="Calibri"/>
        <family val="2"/>
        <charset val="238"/>
      </rPr>
      <t>Volume of ATM deposits (in EUR)</t>
    </r>
  </si>
  <si>
    <r>
      <t xml:space="preserve">Počet vkladov  hotovosti v bankomatoch / </t>
    </r>
    <r>
      <rPr>
        <b/>
        <sz val="11"/>
        <color indexed="62"/>
        <rFont val="Calibri"/>
        <family val="2"/>
        <charset val="238"/>
      </rPr>
      <t>Number of ATM deposits</t>
    </r>
  </si>
  <si>
    <r>
      <t xml:space="preserve">Objem výberov z bankomatov (v EUR) / </t>
    </r>
    <r>
      <rPr>
        <b/>
        <sz val="11"/>
        <color indexed="62"/>
        <rFont val="Calibri"/>
        <family val="2"/>
        <charset val="238"/>
      </rPr>
      <t>Volume of ATM withdrawal (in EUR)</t>
    </r>
  </si>
  <si>
    <r>
      <t xml:space="preserve">Počet výberov z bankomatov / </t>
    </r>
    <r>
      <rPr>
        <b/>
        <sz val="11"/>
        <color indexed="62"/>
        <rFont val="Calibri"/>
        <family val="2"/>
        <charset val="238"/>
      </rPr>
      <t>Number of ATM withdrawal</t>
    </r>
  </si>
  <si>
    <r>
      <t xml:space="preserve">Počet bankomatov / </t>
    </r>
    <r>
      <rPr>
        <b/>
        <sz val="11"/>
        <color indexed="62"/>
        <rFont val="Calibri"/>
        <family val="2"/>
        <charset val="238"/>
      </rPr>
      <t>Number of ATM</t>
    </r>
  </si>
  <si>
    <r>
      <t xml:space="preserve">Objem transakcií bezkontaktnými platobnými kartami (EUR) / </t>
    </r>
    <r>
      <rPr>
        <b/>
        <sz val="11"/>
        <color indexed="62"/>
        <rFont val="Calibri"/>
        <family val="2"/>
        <charset val="238"/>
      </rPr>
      <t>Volume of transaction paid by contactless cards (in EUR)</t>
    </r>
  </si>
  <si>
    <r>
      <t xml:space="preserve">Počet transakcií bezkontaktnými kartami / </t>
    </r>
    <r>
      <rPr>
        <b/>
        <sz val="11"/>
        <color indexed="62"/>
        <rFont val="Calibri"/>
        <family val="2"/>
        <charset val="238"/>
      </rPr>
      <t>Number of transaction paid by contactless cards</t>
    </r>
  </si>
  <si>
    <r>
      <t xml:space="preserve">Počet bezkontaktných platobných kariet / </t>
    </r>
    <r>
      <rPr>
        <b/>
        <sz val="11"/>
        <color indexed="62"/>
        <rFont val="Calibri"/>
        <family val="2"/>
        <charset val="238"/>
      </rPr>
      <t>Number of contactless cards</t>
    </r>
  </si>
  <si>
    <r>
      <t xml:space="preserve">Objem transakcií kartami (v EUR) / </t>
    </r>
    <r>
      <rPr>
        <b/>
        <sz val="11"/>
        <color indexed="62"/>
        <rFont val="Calibri"/>
        <family val="2"/>
        <charset val="238"/>
      </rPr>
      <t>Volume of transaction paid by payment cards (in EUR)</t>
    </r>
  </si>
  <si>
    <r>
      <t xml:space="preserve">Počet transakcií kartami / </t>
    </r>
    <r>
      <rPr>
        <b/>
        <sz val="11"/>
        <color indexed="62"/>
        <rFont val="Calibri"/>
        <family val="2"/>
        <charset val="238"/>
      </rPr>
      <t>Number of transaction paid by payment cards</t>
    </r>
  </si>
  <si>
    <r>
      <t xml:space="preserve">Počet platobných kariet / </t>
    </r>
    <r>
      <rPr>
        <b/>
        <sz val="11"/>
        <color indexed="62"/>
        <rFont val="Calibri"/>
        <family val="2"/>
        <charset val="238"/>
      </rPr>
      <t>Number of all payment cards</t>
    </r>
  </si>
  <si>
    <r>
      <t xml:space="preserve">Objem transakcií predplatenými kartami (v EUR) / </t>
    </r>
    <r>
      <rPr>
        <b/>
        <sz val="11"/>
        <color indexed="62"/>
        <rFont val="Calibri"/>
        <family val="2"/>
        <charset val="238"/>
      </rPr>
      <t>Volume of transaction paid by prepaid cards (in EUR)</t>
    </r>
  </si>
  <si>
    <r>
      <t xml:space="preserve">Objem transakcií debetnými kartami (v EUR) / </t>
    </r>
    <r>
      <rPr>
        <b/>
        <sz val="11"/>
        <color indexed="62"/>
        <rFont val="Calibri"/>
        <family val="2"/>
        <charset val="238"/>
      </rPr>
      <t>Volume of transaction paid by debit cards in EUR</t>
    </r>
  </si>
  <si>
    <r>
      <t xml:space="preserve">Počet kreditných kariet / </t>
    </r>
    <r>
      <rPr>
        <b/>
        <sz val="11"/>
        <color indexed="62"/>
        <rFont val="Calibri"/>
        <family val="2"/>
        <charset val="238"/>
      </rPr>
      <t>Number of credit cards</t>
    </r>
  </si>
  <si>
    <r>
      <t xml:space="preserve">Počet transakcií kreditnými kartami / </t>
    </r>
    <r>
      <rPr>
        <b/>
        <sz val="11"/>
        <color indexed="62"/>
        <rFont val="Calibri"/>
        <family val="2"/>
        <charset val="238"/>
      </rPr>
      <t>Number of transaction paid by credit cards</t>
    </r>
  </si>
  <si>
    <r>
      <t xml:space="preserve">Objem transakcií kreditnými kartami (v EUR) / </t>
    </r>
    <r>
      <rPr>
        <b/>
        <sz val="11"/>
        <color indexed="62"/>
        <rFont val="Calibri"/>
        <family val="2"/>
        <charset val="238"/>
      </rPr>
      <t>Volume of transaction paid by credit cards (in EUR)</t>
    </r>
  </si>
  <si>
    <r>
      <t xml:space="preserve">Počet predplatených kariet / </t>
    </r>
    <r>
      <rPr>
        <b/>
        <sz val="11"/>
        <color indexed="62"/>
        <rFont val="Calibri"/>
        <family val="2"/>
        <charset val="238"/>
      </rPr>
      <t>Number of prepaid cards</t>
    </r>
  </si>
  <si>
    <r>
      <t xml:space="preserve">Počet transakcií predplatenými kartami / </t>
    </r>
    <r>
      <rPr>
        <b/>
        <sz val="11"/>
        <color indexed="62"/>
        <rFont val="Calibri"/>
        <family val="2"/>
        <charset val="238"/>
      </rPr>
      <t>Number of transaction paid by prepaid cards</t>
    </r>
  </si>
  <si>
    <t>data from 2019</t>
  </si>
  <si>
    <t>data before 2019</t>
  </si>
  <si>
    <r>
      <t xml:space="preserve">Počet mobilných platieb / </t>
    </r>
    <r>
      <rPr>
        <b/>
        <sz val="11"/>
        <color indexed="62"/>
        <rFont val="Calibri"/>
        <family val="2"/>
        <charset val="238"/>
      </rPr>
      <t>Number of mobile payments</t>
    </r>
  </si>
  <si>
    <r>
      <t xml:space="preserve">Objem  mobilných platieb (v EUR) / </t>
    </r>
    <r>
      <rPr>
        <b/>
        <sz val="11"/>
        <color indexed="62"/>
        <rFont val="Calibri"/>
        <family val="2"/>
        <charset val="238"/>
      </rPr>
      <t>Volume of mobile payments (in EUR)</t>
    </r>
  </si>
  <si>
    <t>n/a</t>
  </si>
  <si>
    <t>n/a - údaj je nedostupný</t>
  </si>
  <si>
    <t>Poznámky:</t>
  </si>
  <si>
    <t>údaje za 1.q 2024 boli reevidované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</si>
</sst>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6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10" fontId="4" fillId="0" borderId="0" xfId="4" applyNumberFormat="1" applyFont="1"/>
    <xf numFmtId="14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0" fillId="0" borderId="0" xfId="0" applyAlignment="1">
      <alignment vertical="top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0" xfId="1" applyNumberFormat="1"/>
    <xf numFmtId="0" fontId="5" fillId="0" borderId="0" xfId="1" applyAlignment="1">
      <alignment vertical="top"/>
    </xf>
    <xf numFmtId="0" fontId="6" fillId="2" borderId="0" xfId="0" applyNumberFormat="1" applyFont="1" applyFill="1" applyBorder="1"/>
    <xf numFmtId="0" fontId="6" fillId="0" borderId="0" xfId="0" applyFont="1" applyBorder="1"/>
    <xf numFmtId="3" fontId="6" fillId="2" borderId="0" xfId="0" applyNumberFormat="1" applyFont="1" applyFill="1"/>
    <xf numFmtId="3" fontId="6" fillId="2" borderId="1" xfId="0" applyNumberFormat="1" applyFont="1" applyFill="1" applyBorder="1"/>
    <xf numFmtId="0" fontId="6" fillId="2" borderId="0" xfId="0" applyFont="1" applyFill="1"/>
    <xf numFmtId="3" fontId="6" fillId="2" borderId="2" xfId="0" applyNumberFormat="1" applyFont="1" applyFill="1" applyBorder="1"/>
    <xf numFmtId="0" fontId="6" fillId="0" borderId="0" xfId="0" applyFont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2" borderId="0" xfId="0" applyNumberFormat="1" applyFont="1" applyFill="1" applyBorder="1"/>
    <xf numFmtId="0" fontId="7" fillId="0" borderId="0" xfId="0" applyFont="1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Fill="1"/>
    <xf numFmtId="3" fontId="0" fillId="0" borderId="1" xfId="0" applyNumberFormat="1" applyFill="1" applyBorder="1"/>
    <xf numFmtId="3" fontId="6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0" fillId="2" borderId="0" xfId="0" applyNumberFormat="1" applyFill="1"/>
  </cellXfs>
  <cellStyles count="6">
    <cellStyle name="Hypertextové prepojenie" xfId="1" builtinId="8"/>
    <cellStyle name="Normálna" xfId="0" builtinId="0"/>
    <cellStyle name="normálne 2" xfId="2" xr:uid="{00000000-0005-0000-0000-000002000000}"/>
    <cellStyle name="normálne 3" xfId="3" xr:uid="{00000000-0005-0000-0000-000003000000}"/>
    <cellStyle name="Percentá" xfId="4" builtinId="5"/>
    <cellStyle name="percentá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1"/>
  <sheetViews>
    <sheetView zoomScale="85" zoomScaleNormal="85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A2" sqref="A2:IV5"/>
    </sheetView>
  </sheetViews>
  <sheetFormatPr defaultRowHeight="14.6" outlineLevelRow="1" x14ac:dyDescent="0.4"/>
  <cols>
    <col min="1" max="1" width="14.53515625" bestFit="1" customWidth="1"/>
    <col min="2" max="2" width="0" hidden="1" customWidth="1"/>
    <col min="3" max="3" width="12.3828125" customWidth="1"/>
    <col min="4" max="4" width="14.3828125" customWidth="1"/>
    <col min="5" max="5" width="14.15234375" customWidth="1"/>
    <col min="6" max="6" width="16" customWidth="1"/>
    <col min="7" max="7" width="14.3828125" customWidth="1"/>
    <col min="8" max="8" width="16" customWidth="1"/>
    <col min="9" max="9" width="13" customWidth="1"/>
    <col min="10" max="10" width="13.3828125" customWidth="1"/>
    <col min="11" max="11" width="13.53515625" customWidth="1"/>
    <col min="12" max="12" width="13.15234375" style="3" customWidth="1"/>
    <col min="13" max="13" width="11.15234375" style="3" customWidth="1"/>
    <col min="14" max="14" width="13.15234375" style="3" customWidth="1"/>
    <col min="15" max="15" width="13.15234375" customWidth="1"/>
    <col min="16" max="16" width="14.3828125" bestFit="1" customWidth="1"/>
    <col min="17" max="17" width="14.3828125" customWidth="1"/>
    <col min="18" max="18" width="9.3828125" bestFit="1" customWidth="1"/>
    <col min="19" max="19" width="11.15234375" bestFit="1" customWidth="1"/>
    <col min="20" max="20" width="15.3828125" bestFit="1" customWidth="1"/>
    <col min="21" max="22" width="9.3828125" bestFit="1" customWidth="1"/>
    <col min="23" max="23" width="11" bestFit="1" customWidth="1"/>
    <col min="24" max="24" width="13" customWidth="1"/>
    <col min="25" max="25" width="8.84375" customWidth="1"/>
    <col min="26" max="26" width="16.3828125" bestFit="1" customWidth="1"/>
  </cols>
  <sheetData>
    <row r="1" spans="1:24" s="7" customFormat="1" ht="145.75" x14ac:dyDescent="0.4">
      <c r="B1" s="7" t="s">
        <v>0</v>
      </c>
      <c r="C1" s="8" t="s">
        <v>4</v>
      </c>
      <c r="D1" s="8" t="s">
        <v>3</v>
      </c>
      <c r="E1" s="9" t="s">
        <v>5</v>
      </c>
      <c r="F1" s="8" t="s">
        <v>6</v>
      </c>
      <c r="G1" s="8" t="s">
        <v>8</v>
      </c>
      <c r="H1" s="9" t="s">
        <v>13</v>
      </c>
      <c r="I1" s="8" t="s">
        <v>19</v>
      </c>
      <c r="J1" s="8" t="s">
        <v>7</v>
      </c>
      <c r="K1" s="9" t="s">
        <v>14</v>
      </c>
      <c r="L1" s="8" t="s">
        <v>21</v>
      </c>
      <c r="M1" s="8" t="s">
        <v>9</v>
      </c>
      <c r="N1" s="9" t="s">
        <v>15</v>
      </c>
      <c r="O1" s="10" t="s">
        <v>20</v>
      </c>
      <c r="P1" s="8" t="s">
        <v>10</v>
      </c>
      <c r="Q1" s="9" t="s">
        <v>16</v>
      </c>
      <c r="R1" s="10" t="s">
        <v>22</v>
      </c>
      <c r="S1" s="8" t="s">
        <v>11</v>
      </c>
      <c r="T1" s="9" t="s">
        <v>17</v>
      </c>
      <c r="U1" s="10" t="s">
        <v>23</v>
      </c>
      <c r="V1" s="8" t="s">
        <v>24</v>
      </c>
      <c r="W1" s="8" t="s">
        <v>12</v>
      </c>
      <c r="X1" s="9" t="s">
        <v>18</v>
      </c>
    </row>
    <row r="2" spans="1:24" outlineLevel="1" x14ac:dyDescent="0.4">
      <c r="A2" s="1">
        <v>39538</v>
      </c>
      <c r="C2" s="4"/>
      <c r="D2" s="4"/>
      <c r="E2" s="5"/>
      <c r="F2" s="6">
        <v>3678582</v>
      </c>
      <c r="G2" s="4">
        <v>32712391</v>
      </c>
      <c r="H2" s="5">
        <v>2717131974</v>
      </c>
      <c r="I2" s="6">
        <v>1291012</v>
      </c>
      <c r="J2" s="4">
        <v>2379033</v>
      </c>
      <c r="K2" s="5">
        <v>145235980</v>
      </c>
      <c r="L2" s="6"/>
      <c r="M2" s="4"/>
      <c r="N2" s="5"/>
      <c r="O2" s="6">
        <v>4986670</v>
      </c>
      <c r="P2" s="4">
        <v>35227593</v>
      </c>
      <c r="Q2" s="5">
        <v>2877585260</v>
      </c>
      <c r="R2" s="6">
        <v>2172</v>
      </c>
      <c r="S2" s="4">
        <v>21434483</v>
      </c>
      <c r="T2" s="5">
        <v>2310536789</v>
      </c>
      <c r="U2" s="6">
        <v>26801</v>
      </c>
      <c r="V2" s="4"/>
      <c r="W2" s="4">
        <v>14057504</v>
      </c>
      <c r="X2" s="5">
        <v>615580249</v>
      </c>
    </row>
    <row r="3" spans="1:24" outlineLevel="1" x14ac:dyDescent="0.4">
      <c r="A3" s="1">
        <v>39629</v>
      </c>
      <c r="C3" s="4"/>
      <c r="D3" s="4"/>
      <c r="E3" s="5"/>
      <c r="F3" s="6">
        <v>3744670</v>
      </c>
      <c r="G3" s="4">
        <v>36074698</v>
      </c>
      <c r="H3" s="5">
        <v>3035836214</v>
      </c>
      <c r="I3" s="6">
        <v>1321458</v>
      </c>
      <c r="J3" s="4">
        <v>2728693</v>
      </c>
      <c r="K3" s="5">
        <v>165673682</v>
      </c>
      <c r="L3" s="6"/>
      <c r="M3" s="4"/>
      <c r="N3" s="5"/>
      <c r="O3" s="6">
        <v>5086461</v>
      </c>
      <c r="P3" s="4">
        <v>38964326</v>
      </c>
      <c r="Q3" s="5">
        <v>3219766992</v>
      </c>
      <c r="R3" s="6">
        <v>2205</v>
      </c>
      <c r="S3" s="4">
        <v>22974652</v>
      </c>
      <c r="T3" s="5">
        <v>2545431189</v>
      </c>
      <c r="U3" s="6">
        <v>28436</v>
      </c>
      <c r="V3" s="4"/>
      <c r="W3" s="4">
        <v>15673429</v>
      </c>
      <c r="X3" s="5">
        <v>685913528</v>
      </c>
    </row>
    <row r="4" spans="1:24" outlineLevel="1" x14ac:dyDescent="0.4">
      <c r="A4" s="1">
        <v>39721</v>
      </c>
      <c r="C4" s="4"/>
      <c r="D4" s="4"/>
      <c r="E4" s="5"/>
      <c r="F4" s="6">
        <v>3851356</v>
      </c>
      <c r="G4" s="4">
        <v>36410461</v>
      </c>
      <c r="H4" s="5">
        <v>3117139739</v>
      </c>
      <c r="I4" s="6">
        <v>1335923</v>
      </c>
      <c r="J4" s="4">
        <v>2876982</v>
      </c>
      <c r="K4" s="5">
        <v>177979847</v>
      </c>
      <c r="L4" s="6"/>
      <c r="M4" s="4"/>
      <c r="N4" s="5"/>
      <c r="O4" s="6">
        <v>5207589</v>
      </c>
      <c r="P4" s="4">
        <v>39465807</v>
      </c>
      <c r="Q4" s="5">
        <v>3313950909</v>
      </c>
      <c r="R4" s="6">
        <v>2247</v>
      </c>
      <c r="S4" s="4">
        <v>22598722</v>
      </c>
      <c r="T4" s="5">
        <v>2612895993</v>
      </c>
      <c r="U4" s="6">
        <v>30094</v>
      </c>
      <c r="V4" s="4"/>
      <c r="W4" s="4">
        <v>16700504</v>
      </c>
      <c r="X4" s="5">
        <v>729332403</v>
      </c>
    </row>
    <row r="5" spans="1:24" outlineLevel="1" x14ac:dyDescent="0.4">
      <c r="A5" s="1">
        <v>39813</v>
      </c>
      <c r="C5" s="4"/>
      <c r="D5" s="4"/>
      <c r="E5" s="5"/>
      <c r="F5" s="6">
        <v>3913009</v>
      </c>
      <c r="G5" s="4">
        <v>38180519</v>
      </c>
      <c r="H5" s="5">
        <v>3208859621</v>
      </c>
      <c r="I5" s="6">
        <v>1321382</v>
      </c>
      <c r="J5" s="4">
        <v>2903411</v>
      </c>
      <c r="K5" s="5">
        <v>197467398</v>
      </c>
      <c r="L5" s="6"/>
      <c r="M5" s="4"/>
      <c r="N5" s="5"/>
      <c r="O5" s="6">
        <v>5255396</v>
      </c>
      <c r="P5" s="4">
        <v>41263654</v>
      </c>
      <c r="Q5" s="5">
        <v>3425801552</v>
      </c>
      <c r="R5" s="6">
        <v>2266</v>
      </c>
      <c r="S5" s="4">
        <v>22799500</v>
      </c>
      <c r="T5" s="5">
        <v>2621377803</v>
      </c>
      <c r="U5" s="6">
        <v>31722</v>
      </c>
      <c r="V5" s="4"/>
      <c r="W5" s="4">
        <v>18173719</v>
      </c>
      <c r="X5" s="5">
        <v>805723537</v>
      </c>
    </row>
    <row r="6" spans="1:24" s="2" customFormat="1" x14ac:dyDescent="0.4">
      <c r="A6" s="22">
        <v>2008</v>
      </c>
      <c r="C6" s="24"/>
      <c r="D6" s="24"/>
      <c r="E6" s="25"/>
      <c r="F6" s="24">
        <f>F5</f>
        <v>3913009</v>
      </c>
      <c r="G6" s="24">
        <f>G2+G3+G4+G5</f>
        <v>143378069</v>
      </c>
      <c r="H6" s="25">
        <f>H2+H3+H4+H5</f>
        <v>12078967548</v>
      </c>
      <c r="I6" s="24">
        <f>I5</f>
        <v>1321382</v>
      </c>
      <c r="J6" s="24">
        <f>J2+J3+J4+J5</f>
        <v>10888119</v>
      </c>
      <c r="K6" s="25">
        <f>K2+K3+K4+K5</f>
        <v>686356907</v>
      </c>
      <c r="L6" s="24"/>
      <c r="M6" s="24"/>
      <c r="N6" s="25"/>
      <c r="O6" s="24">
        <f>O5</f>
        <v>5255396</v>
      </c>
      <c r="P6" s="24">
        <f>P2+P3+P4+P5</f>
        <v>154921380</v>
      </c>
      <c r="Q6" s="25">
        <f>Q2+Q3+Q4+Q5</f>
        <v>12837104713</v>
      </c>
      <c r="R6" s="24">
        <f>R5</f>
        <v>2266</v>
      </c>
      <c r="S6" s="24">
        <f>S2+S3+S4+S5</f>
        <v>89807357</v>
      </c>
      <c r="T6" s="25">
        <f>T2+T3+T4+T5</f>
        <v>10090241774</v>
      </c>
      <c r="U6" s="24">
        <f>U5</f>
        <v>31722</v>
      </c>
      <c r="V6" s="24">
        <f>V5</f>
        <v>0</v>
      </c>
      <c r="W6" s="24">
        <f>W2+W3+W4+W5</f>
        <v>64605156</v>
      </c>
      <c r="X6" s="25">
        <f>X2+X3+X4+X5</f>
        <v>2836549717</v>
      </c>
    </row>
    <row r="7" spans="1:24" outlineLevel="1" x14ac:dyDescent="0.4">
      <c r="A7" s="1">
        <v>39903</v>
      </c>
      <c r="C7" s="4"/>
      <c r="D7" s="4"/>
      <c r="E7" s="5"/>
      <c r="F7" s="6">
        <v>3977881</v>
      </c>
      <c r="G7" s="4">
        <v>39045934</v>
      </c>
      <c r="H7" s="5">
        <v>2844160667</v>
      </c>
      <c r="I7" s="6">
        <v>1362203</v>
      </c>
      <c r="J7" s="4">
        <v>2868740</v>
      </c>
      <c r="K7" s="5">
        <v>162226298</v>
      </c>
      <c r="L7" s="6"/>
      <c r="M7" s="4"/>
      <c r="N7" s="5"/>
      <c r="O7" s="6">
        <v>5360509</v>
      </c>
      <c r="P7" s="4">
        <v>42063989</v>
      </c>
      <c r="Q7" s="5">
        <v>3021006366</v>
      </c>
      <c r="R7" s="6">
        <v>2277</v>
      </c>
      <c r="S7" s="4">
        <v>21794852</v>
      </c>
      <c r="T7" s="5">
        <v>2293029540</v>
      </c>
      <c r="U7" s="6">
        <v>34841</v>
      </c>
      <c r="V7" s="4"/>
      <c r="W7" s="4">
        <v>18715234</v>
      </c>
      <c r="X7" s="5">
        <v>751958673</v>
      </c>
    </row>
    <row r="8" spans="1:24" outlineLevel="1" x14ac:dyDescent="0.4">
      <c r="A8" s="1">
        <v>39994</v>
      </c>
      <c r="C8" s="4"/>
      <c r="D8" s="4"/>
      <c r="E8" s="5"/>
      <c r="F8" s="6">
        <v>4011060</v>
      </c>
      <c r="G8" s="4">
        <v>41992315</v>
      </c>
      <c r="H8" s="5">
        <v>3121737285</v>
      </c>
      <c r="I8" s="6">
        <v>1360984</v>
      </c>
      <c r="J8" s="4">
        <v>3222184</v>
      </c>
      <c r="K8" s="5">
        <v>171270111</v>
      </c>
      <c r="L8" s="6"/>
      <c r="M8" s="4"/>
      <c r="N8" s="5"/>
      <c r="O8" s="6">
        <v>5392355</v>
      </c>
      <c r="P8" s="4">
        <v>45398998</v>
      </c>
      <c r="Q8" s="5">
        <v>3311162602</v>
      </c>
      <c r="R8" s="6">
        <v>2277</v>
      </c>
      <c r="S8" s="4">
        <v>23179864</v>
      </c>
      <c r="T8" s="5">
        <v>2511305025</v>
      </c>
      <c r="U8" s="6">
        <v>34981</v>
      </c>
      <c r="V8" s="4"/>
      <c r="W8" s="4">
        <v>20646016</v>
      </c>
      <c r="X8" s="5">
        <v>750009785</v>
      </c>
    </row>
    <row r="9" spans="1:24" outlineLevel="1" x14ac:dyDescent="0.4">
      <c r="A9" s="1">
        <v>40086</v>
      </c>
      <c r="C9" s="4"/>
      <c r="D9" s="4"/>
      <c r="E9" s="5"/>
      <c r="F9" s="6">
        <v>4040974</v>
      </c>
      <c r="G9" s="4">
        <v>41268949</v>
      </c>
      <c r="H9" s="5">
        <v>3160843589</v>
      </c>
      <c r="I9" s="6">
        <v>1307313</v>
      </c>
      <c r="J9" s="4">
        <v>3370649</v>
      </c>
      <c r="K9" s="5">
        <v>175715713</v>
      </c>
      <c r="L9" s="6"/>
      <c r="M9" s="4"/>
      <c r="N9" s="5"/>
      <c r="O9" s="6">
        <v>5368362</v>
      </c>
      <c r="P9" s="4">
        <v>44814838</v>
      </c>
      <c r="Q9" s="5">
        <v>3354454105</v>
      </c>
      <c r="R9" s="6">
        <v>2270</v>
      </c>
      <c r="S9" s="4">
        <v>19699527</v>
      </c>
      <c r="T9" s="5">
        <v>2567931040</v>
      </c>
      <c r="U9" s="6">
        <v>35986</v>
      </c>
      <c r="V9" s="4"/>
      <c r="W9" s="4">
        <v>21379475</v>
      </c>
      <c r="X9" s="5">
        <v>777826312</v>
      </c>
    </row>
    <row r="10" spans="1:24" outlineLevel="1" x14ac:dyDescent="0.4">
      <c r="A10" s="1">
        <v>40178</v>
      </c>
      <c r="C10" s="4"/>
      <c r="D10" s="4"/>
      <c r="E10" s="5"/>
      <c r="F10" s="6">
        <v>3998137</v>
      </c>
      <c r="G10" s="4">
        <v>42484414</v>
      </c>
      <c r="H10" s="5">
        <v>3273197274</v>
      </c>
      <c r="I10" s="6">
        <v>1062065</v>
      </c>
      <c r="J10" s="4">
        <v>3367743</v>
      </c>
      <c r="K10" s="5">
        <v>177557824</v>
      </c>
      <c r="L10" s="6"/>
      <c r="M10" s="4"/>
      <c r="N10" s="5"/>
      <c r="O10" s="6">
        <v>5080145</v>
      </c>
      <c r="P10" s="4">
        <v>45999656</v>
      </c>
      <c r="Q10" s="5">
        <v>3469166689</v>
      </c>
      <c r="R10" s="6">
        <v>2310</v>
      </c>
      <c r="S10" s="4">
        <v>22166426</v>
      </c>
      <c r="T10" s="5">
        <v>2610759860</v>
      </c>
      <c r="U10" s="6">
        <v>35478</v>
      </c>
      <c r="V10" s="4"/>
      <c r="W10" s="4">
        <v>23296564</v>
      </c>
      <c r="X10" s="5">
        <v>880620749</v>
      </c>
    </row>
    <row r="11" spans="1:24" s="2" customFormat="1" x14ac:dyDescent="0.4">
      <c r="A11" s="22">
        <v>2009</v>
      </c>
      <c r="C11" s="24"/>
      <c r="D11" s="24"/>
      <c r="E11" s="25"/>
      <c r="F11" s="24">
        <f>F10</f>
        <v>3998137</v>
      </c>
      <c r="G11" s="24">
        <f>G7+G8+G9+G10</f>
        <v>164791612</v>
      </c>
      <c r="H11" s="25">
        <f>H7+H8+H9+H10</f>
        <v>12399938815</v>
      </c>
      <c r="I11" s="24">
        <f>I10</f>
        <v>1062065</v>
      </c>
      <c r="J11" s="24">
        <f>J7+J8+J9+J10</f>
        <v>12829316</v>
      </c>
      <c r="K11" s="25">
        <f>K7+K8+K9+K10</f>
        <v>686769946</v>
      </c>
      <c r="L11" s="24"/>
      <c r="M11" s="24"/>
      <c r="N11" s="25"/>
      <c r="O11" s="24">
        <f>O10</f>
        <v>5080145</v>
      </c>
      <c r="P11" s="24">
        <f>P7+P8+P9+P10</f>
        <v>178277481</v>
      </c>
      <c r="Q11" s="25">
        <f>Q7+Q8+Q9+Q10</f>
        <v>13155789762</v>
      </c>
      <c r="R11" s="24">
        <f>R10</f>
        <v>2310</v>
      </c>
      <c r="S11" s="24">
        <f>S7+S8+S9+S10</f>
        <v>86840669</v>
      </c>
      <c r="T11" s="25">
        <f>T7+T8+T9+T10</f>
        <v>9983025465</v>
      </c>
      <c r="U11" s="24">
        <f>U10</f>
        <v>35478</v>
      </c>
      <c r="V11" s="24">
        <f>V10</f>
        <v>0</v>
      </c>
      <c r="W11" s="24">
        <f>W7+W8+W9+W10</f>
        <v>84037289</v>
      </c>
      <c r="X11" s="25">
        <f>X7+X8+X9+X10</f>
        <v>3160415519</v>
      </c>
    </row>
    <row r="12" spans="1:24" outlineLevel="1" x14ac:dyDescent="0.4">
      <c r="A12" s="1">
        <v>40268</v>
      </c>
      <c r="C12" s="4"/>
      <c r="D12" s="4"/>
      <c r="E12" s="5"/>
      <c r="F12" s="6">
        <v>4094511</v>
      </c>
      <c r="G12" s="4">
        <v>40139860</v>
      </c>
      <c r="H12" s="5">
        <v>2923503848</v>
      </c>
      <c r="I12" s="6">
        <v>930978</v>
      </c>
      <c r="J12" s="4">
        <v>3067906</v>
      </c>
      <c r="K12" s="5">
        <v>154942290</v>
      </c>
      <c r="L12" s="6"/>
      <c r="M12" s="4"/>
      <c r="N12" s="5"/>
      <c r="O12" s="6">
        <v>5045551</v>
      </c>
      <c r="P12" s="4">
        <v>43345041</v>
      </c>
      <c r="Q12" s="5">
        <v>3094367246</v>
      </c>
      <c r="R12" s="6">
        <v>2331</v>
      </c>
      <c r="S12" s="4">
        <v>18160900</v>
      </c>
      <c r="T12" s="5">
        <v>2328947680</v>
      </c>
      <c r="U12" s="6">
        <v>35922</v>
      </c>
      <c r="V12" s="4"/>
      <c r="W12" s="4">
        <v>22516505</v>
      </c>
      <c r="X12" s="5">
        <v>779870132</v>
      </c>
    </row>
    <row r="13" spans="1:24" outlineLevel="1" x14ac:dyDescent="0.4">
      <c r="A13" s="1">
        <v>40359</v>
      </c>
      <c r="C13" s="4"/>
      <c r="D13" s="4"/>
      <c r="E13" s="5"/>
      <c r="F13" s="6">
        <v>4127129</v>
      </c>
      <c r="G13" s="4">
        <v>43884279</v>
      </c>
      <c r="H13" s="5">
        <v>3245693028</v>
      </c>
      <c r="I13" s="6">
        <v>887932</v>
      </c>
      <c r="J13" s="4">
        <v>3122801</v>
      </c>
      <c r="K13" s="5">
        <v>162971513</v>
      </c>
      <c r="L13" s="6"/>
      <c r="M13" s="4"/>
      <c r="N13" s="5"/>
      <c r="O13" s="6">
        <v>5035099</v>
      </c>
      <c r="P13" s="4">
        <v>47161138</v>
      </c>
      <c r="Q13" s="5">
        <v>3426047508</v>
      </c>
      <c r="R13" s="6">
        <v>2330</v>
      </c>
      <c r="S13" s="4">
        <v>21752830</v>
      </c>
      <c r="T13" s="5">
        <v>2563351155</v>
      </c>
      <c r="U13" s="6">
        <v>36279</v>
      </c>
      <c r="V13" s="4"/>
      <c r="W13" s="4">
        <v>25094129</v>
      </c>
      <c r="X13" s="5">
        <v>868514741</v>
      </c>
    </row>
    <row r="14" spans="1:24" outlineLevel="1" x14ac:dyDescent="0.4">
      <c r="A14" s="1">
        <v>40451</v>
      </c>
      <c r="C14" s="4"/>
      <c r="D14" s="4"/>
      <c r="E14" s="5"/>
      <c r="F14" s="6">
        <v>4174811</v>
      </c>
      <c r="G14" s="4">
        <v>45760450</v>
      </c>
      <c r="H14" s="5">
        <v>3431382796</v>
      </c>
      <c r="I14" s="6">
        <v>867236</v>
      </c>
      <c r="J14" s="4">
        <v>3328066</v>
      </c>
      <c r="K14" s="5">
        <v>167910387</v>
      </c>
      <c r="L14" s="6"/>
      <c r="M14" s="4"/>
      <c r="N14" s="5"/>
      <c r="O14" s="6">
        <v>5042047</v>
      </c>
      <c r="P14" s="4">
        <v>49088516</v>
      </c>
      <c r="Q14" s="5">
        <v>3599293183</v>
      </c>
      <c r="R14" s="6">
        <v>2331</v>
      </c>
      <c r="S14" s="4">
        <v>19890110</v>
      </c>
      <c r="T14" s="5">
        <v>2587459409</v>
      </c>
      <c r="U14" s="6">
        <v>36391</v>
      </c>
      <c r="V14" s="4"/>
      <c r="W14" s="4">
        <v>25863206</v>
      </c>
      <c r="X14" s="5">
        <v>883570913</v>
      </c>
    </row>
    <row r="15" spans="1:24" outlineLevel="1" x14ac:dyDescent="0.4">
      <c r="A15" s="1">
        <v>40543</v>
      </c>
      <c r="B15" t="s">
        <v>1</v>
      </c>
      <c r="C15" s="4"/>
      <c r="D15" s="4"/>
      <c r="E15" s="5"/>
      <c r="F15" s="6">
        <v>4176196</v>
      </c>
      <c r="G15" s="4">
        <v>48141470</v>
      </c>
      <c r="H15" s="5">
        <v>3648132517</v>
      </c>
      <c r="I15" s="6">
        <v>795777</v>
      </c>
      <c r="J15" s="4">
        <v>3381606</v>
      </c>
      <c r="K15" s="5">
        <v>176247505.26430011</v>
      </c>
      <c r="L15" s="6"/>
      <c r="M15" s="4"/>
      <c r="N15" s="5"/>
      <c r="O15" s="6">
        <v>4971973</v>
      </c>
      <c r="P15" s="4">
        <v>51523076</v>
      </c>
      <c r="Q15" s="5">
        <v>3824380022.2643003</v>
      </c>
      <c r="R15" s="6">
        <v>2363</v>
      </c>
      <c r="S15" s="4">
        <v>22066871</v>
      </c>
      <c r="T15" s="5">
        <v>2816388482</v>
      </c>
      <c r="U15" s="6">
        <v>37459</v>
      </c>
      <c r="V15" s="4"/>
      <c r="W15" s="4">
        <v>28575276</v>
      </c>
      <c r="X15" s="5">
        <v>1042048593</v>
      </c>
    </row>
    <row r="16" spans="1:24" s="2" customFormat="1" x14ac:dyDescent="0.4">
      <c r="A16" s="22">
        <v>2010</v>
      </c>
      <c r="C16" s="24"/>
      <c r="D16" s="24"/>
      <c r="E16" s="25"/>
      <c r="F16" s="24">
        <f>F15</f>
        <v>4176196</v>
      </c>
      <c r="G16" s="24">
        <f>G12+G13+G14+G15</f>
        <v>177926059</v>
      </c>
      <c r="H16" s="25">
        <f>H12+H13+H14+H15</f>
        <v>13248712189</v>
      </c>
      <c r="I16" s="24">
        <f>I15</f>
        <v>795777</v>
      </c>
      <c r="J16" s="24">
        <f>J12+J13+J14+J15</f>
        <v>12900379</v>
      </c>
      <c r="K16" s="25">
        <f>K12+K13+K14+K15</f>
        <v>662071695.26430011</v>
      </c>
      <c r="L16" s="24"/>
      <c r="M16" s="24"/>
      <c r="N16" s="25"/>
      <c r="O16" s="24">
        <f>O15</f>
        <v>4971973</v>
      </c>
      <c r="P16" s="24">
        <f>P12+P13+P14+P15</f>
        <v>191117771</v>
      </c>
      <c r="Q16" s="25">
        <f>Q12+Q13+Q14+Q15</f>
        <v>13944087959.264301</v>
      </c>
      <c r="R16" s="24">
        <f>R15</f>
        <v>2363</v>
      </c>
      <c r="S16" s="24">
        <f>S12+S13+S14+S15</f>
        <v>81870711</v>
      </c>
      <c r="T16" s="25">
        <f>T12+T13+T14+T15</f>
        <v>10296146726</v>
      </c>
      <c r="U16" s="24">
        <f>U15</f>
        <v>37459</v>
      </c>
      <c r="V16" s="24">
        <f>V15</f>
        <v>0</v>
      </c>
      <c r="W16" s="24">
        <f>W12+W13+W14+W15</f>
        <v>102049116</v>
      </c>
      <c r="X16" s="25">
        <f>X12+X13+X14+X15</f>
        <v>3574004379</v>
      </c>
    </row>
    <row r="17" spans="1:29" outlineLevel="1" x14ac:dyDescent="0.4">
      <c r="A17" s="1">
        <v>40633</v>
      </c>
      <c r="B17" t="s">
        <v>2</v>
      </c>
      <c r="C17" s="4">
        <v>3307</v>
      </c>
      <c r="D17" s="4">
        <v>9036</v>
      </c>
      <c r="E17" s="5">
        <v>311127</v>
      </c>
      <c r="F17" s="6">
        <v>4411525</v>
      </c>
      <c r="G17" s="4">
        <v>47533201</v>
      </c>
      <c r="H17" s="5">
        <v>3404059626.6799998</v>
      </c>
      <c r="I17" s="6">
        <v>841803</v>
      </c>
      <c r="J17" s="4">
        <v>3207766</v>
      </c>
      <c r="K17" s="5">
        <v>165841073.35990599</v>
      </c>
      <c r="L17" s="6"/>
      <c r="M17" s="4"/>
      <c r="N17" s="5"/>
      <c r="O17" s="6">
        <v>5256635</v>
      </c>
      <c r="P17" s="4">
        <v>50750003</v>
      </c>
      <c r="Q17" s="5">
        <v>3570211827.039906</v>
      </c>
      <c r="R17" s="6">
        <v>2359</v>
      </c>
      <c r="S17" s="4">
        <v>20889845</v>
      </c>
      <c r="T17" s="5">
        <v>2468946438</v>
      </c>
      <c r="U17" s="6">
        <v>36811</v>
      </c>
      <c r="V17" s="4">
        <v>2423</v>
      </c>
      <c r="W17" s="4">
        <v>25575816</v>
      </c>
      <c r="X17" s="5">
        <v>794028654</v>
      </c>
    </row>
    <row r="18" spans="1:29" outlineLevel="1" x14ac:dyDescent="0.4">
      <c r="A18" s="1">
        <v>40724</v>
      </c>
      <c r="C18" s="4">
        <v>4404</v>
      </c>
      <c r="D18" s="4">
        <v>10614</v>
      </c>
      <c r="E18" s="5">
        <v>376696</v>
      </c>
      <c r="F18" s="6">
        <v>4442439</v>
      </c>
      <c r="G18" s="4">
        <v>52103585</v>
      </c>
      <c r="H18" s="5">
        <v>3629963003.98</v>
      </c>
      <c r="I18" s="6">
        <v>831410</v>
      </c>
      <c r="J18" s="4">
        <v>3514675</v>
      </c>
      <c r="K18" s="5">
        <v>179739328.17304799</v>
      </c>
      <c r="L18" s="6"/>
      <c r="M18" s="4"/>
      <c r="N18" s="5"/>
      <c r="O18" s="6">
        <v>5278253</v>
      </c>
      <c r="P18" s="4">
        <v>55628874</v>
      </c>
      <c r="Q18" s="5">
        <v>3810079028.153048</v>
      </c>
      <c r="R18" s="6">
        <v>2368</v>
      </c>
      <c r="S18" s="4">
        <v>22964008</v>
      </c>
      <c r="T18" s="5">
        <v>2780641846</v>
      </c>
      <c r="U18" s="6">
        <v>37308</v>
      </c>
      <c r="V18" s="4">
        <v>3245</v>
      </c>
      <c r="W18" s="4">
        <v>28433293</v>
      </c>
      <c r="X18" s="5">
        <v>889191179</v>
      </c>
    </row>
    <row r="19" spans="1:29" outlineLevel="1" x14ac:dyDescent="0.4">
      <c r="A19" s="1">
        <v>40816</v>
      </c>
      <c r="C19" s="4">
        <v>6865</v>
      </c>
      <c r="D19" s="4">
        <v>13013</v>
      </c>
      <c r="E19" s="5">
        <v>498307</v>
      </c>
      <c r="F19" s="6">
        <v>4479097</v>
      </c>
      <c r="G19" s="4">
        <v>51487088</v>
      </c>
      <c r="H19" s="5">
        <v>3784790904.8800001</v>
      </c>
      <c r="I19" s="6">
        <v>822913</v>
      </c>
      <c r="J19" s="4">
        <v>3656176</v>
      </c>
      <c r="K19" s="5">
        <v>186497740.60887501</v>
      </c>
      <c r="L19" s="6">
        <v>311778</v>
      </c>
      <c r="M19" s="4"/>
      <c r="N19" s="5"/>
      <c r="O19" s="6">
        <v>5308875</v>
      </c>
      <c r="P19" s="4">
        <v>55156277</v>
      </c>
      <c r="Q19" s="5">
        <v>3971786952.4888749</v>
      </c>
      <c r="R19" s="6">
        <v>2379</v>
      </c>
      <c r="S19" s="4">
        <v>22360368</v>
      </c>
      <c r="T19" s="5">
        <v>2830387432.04</v>
      </c>
      <c r="U19" s="6">
        <v>37482</v>
      </c>
      <c r="V19" s="4">
        <v>3835</v>
      </c>
      <c r="W19" s="4">
        <v>28445226</v>
      </c>
      <c r="X19" s="5">
        <v>878066521.25999999</v>
      </c>
      <c r="Z19" s="11"/>
      <c r="AA19" s="11"/>
      <c r="AB19" s="11"/>
      <c r="AC19" s="11"/>
    </row>
    <row r="20" spans="1:29" outlineLevel="1" x14ac:dyDescent="0.4">
      <c r="A20" s="1">
        <v>40908</v>
      </c>
      <c r="C20" s="4">
        <v>9648</v>
      </c>
      <c r="D20" s="4">
        <v>16579</v>
      </c>
      <c r="E20" s="5">
        <v>593645</v>
      </c>
      <c r="F20" s="6">
        <v>4520612</v>
      </c>
      <c r="G20" s="4">
        <v>54230562</v>
      </c>
      <c r="H20" s="5">
        <v>3977112088.2199998</v>
      </c>
      <c r="I20" s="6">
        <v>818132</v>
      </c>
      <c r="J20" s="4">
        <v>3759056</v>
      </c>
      <c r="K20" s="5">
        <v>191444893.13801399</v>
      </c>
      <c r="L20" s="6">
        <v>392387</v>
      </c>
      <c r="M20" s="4"/>
      <c r="N20" s="5"/>
      <c r="O20" s="6">
        <v>5348392</v>
      </c>
      <c r="P20" s="4">
        <v>58006197</v>
      </c>
      <c r="Q20" s="5">
        <v>4169150626.3580136</v>
      </c>
      <c r="R20" s="6">
        <v>2404</v>
      </c>
      <c r="S20" s="4">
        <v>22554449</v>
      </c>
      <c r="T20" s="5">
        <v>2898833384</v>
      </c>
      <c r="U20" s="6">
        <v>37978</v>
      </c>
      <c r="V20" s="4">
        <v>4694</v>
      </c>
      <c r="W20" s="4">
        <v>30886197</v>
      </c>
      <c r="X20" s="5">
        <v>1019613866.68258</v>
      </c>
      <c r="Z20" s="11"/>
      <c r="AA20" s="11"/>
      <c r="AB20" s="11"/>
      <c r="AC20" s="11"/>
    </row>
    <row r="21" spans="1:29" s="2" customFormat="1" x14ac:dyDescent="0.4">
      <c r="A21" s="22">
        <v>2011</v>
      </c>
      <c r="C21" s="24">
        <f>C20</f>
        <v>9648</v>
      </c>
      <c r="D21" s="24">
        <f>D17+D18+D19+D20</f>
        <v>49242</v>
      </c>
      <c r="E21" s="25">
        <f>E17+E18+E19+E20</f>
        <v>1779775</v>
      </c>
      <c r="F21" s="24">
        <f>F20</f>
        <v>4520612</v>
      </c>
      <c r="G21" s="24">
        <f>G17+G18+G19+G20</f>
        <v>205354436</v>
      </c>
      <c r="H21" s="25">
        <f>H17+H18+H19+H20</f>
        <v>14795925623.76</v>
      </c>
      <c r="I21" s="24">
        <f>I20</f>
        <v>818132</v>
      </c>
      <c r="J21" s="24">
        <f>J17+J18+J19+J20</f>
        <v>14137673</v>
      </c>
      <c r="K21" s="25">
        <f>K17+K18+K19+K20</f>
        <v>723523035.27984297</v>
      </c>
      <c r="L21" s="24">
        <f>L20</f>
        <v>392387</v>
      </c>
      <c r="M21" s="24">
        <f>M17+M18+M19+M20</f>
        <v>0</v>
      </c>
      <c r="N21" s="25">
        <f>N17+N18+N19+N20</f>
        <v>0</v>
      </c>
      <c r="O21" s="24">
        <f>O20</f>
        <v>5348392</v>
      </c>
      <c r="P21" s="24">
        <f>P17+P18+P19+P20</f>
        <v>219541351</v>
      </c>
      <c r="Q21" s="25">
        <f>Q17+Q18+Q19+Q20</f>
        <v>15521228434.039843</v>
      </c>
      <c r="R21" s="24">
        <f>R20</f>
        <v>2404</v>
      </c>
      <c r="S21" s="24">
        <f>S17+S18+S19+S20</f>
        <v>88768670</v>
      </c>
      <c r="T21" s="25">
        <f>T17+T18+T19+T20</f>
        <v>10978809100.040001</v>
      </c>
      <c r="U21" s="24">
        <f>U20</f>
        <v>37978</v>
      </c>
      <c r="V21" s="24">
        <f>V20</f>
        <v>4694</v>
      </c>
      <c r="W21" s="24">
        <f>W17+W18+W19+W20</f>
        <v>113340532</v>
      </c>
      <c r="X21" s="25">
        <f>X17+X18+X19+X20</f>
        <v>3580900220.9425802</v>
      </c>
      <c r="Z21" s="11"/>
      <c r="AA21" s="11"/>
      <c r="AB21" s="11"/>
      <c r="AC21" s="11"/>
    </row>
    <row r="22" spans="1:29" outlineLevel="1" x14ac:dyDescent="0.4">
      <c r="A22" s="1">
        <v>40999</v>
      </c>
      <c r="C22" s="4">
        <v>48157</v>
      </c>
      <c r="D22" s="4">
        <v>18444</v>
      </c>
      <c r="E22" s="5">
        <v>717289</v>
      </c>
      <c r="F22" s="6">
        <v>3894276</v>
      </c>
      <c r="G22" s="4">
        <v>52767367</v>
      </c>
      <c r="H22" s="5">
        <v>3689664018.25</v>
      </c>
      <c r="I22" s="6">
        <v>631898</v>
      </c>
      <c r="J22" s="4">
        <v>3524581</v>
      </c>
      <c r="K22" s="5">
        <v>174262488.02000001</v>
      </c>
      <c r="L22" s="6">
        <v>517572</v>
      </c>
      <c r="M22" s="4">
        <v>253747</v>
      </c>
      <c r="N22" s="5">
        <v>3349606.57</v>
      </c>
      <c r="O22" s="6">
        <v>4574331</v>
      </c>
      <c r="P22" s="4">
        <v>56310392</v>
      </c>
      <c r="Q22" s="5">
        <v>3864643795.2700005</v>
      </c>
      <c r="R22" s="6">
        <v>2418</v>
      </c>
      <c r="S22" s="4">
        <v>21133954</v>
      </c>
      <c r="T22" s="5">
        <v>2585088412</v>
      </c>
      <c r="U22" s="6">
        <v>37400</v>
      </c>
      <c r="V22" s="4">
        <v>5640</v>
      </c>
      <c r="W22" s="4">
        <v>29698518</v>
      </c>
      <c r="X22" s="5">
        <v>881583256.46000004</v>
      </c>
      <c r="Z22" s="11"/>
      <c r="AA22" s="11"/>
      <c r="AB22" s="11"/>
      <c r="AC22" s="11"/>
    </row>
    <row r="23" spans="1:29" outlineLevel="1" x14ac:dyDescent="0.4">
      <c r="A23" s="1">
        <v>41090</v>
      </c>
      <c r="C23" s="4">
        <v>42973</v>
      </c>
      <c r="D23" s="4">
        <v>23666</v>
      </c>
      <c r="E23" s="5">
        <v>904968</v>
      </c>
      <c r="F23" s="6">
        <v>3892073</v>
      </c>
      <c r="G23" s="4">
        <v>56185518</v>
      </c>
      <c r="H23" s="5">
        <v>3947528841.0699997</v>
      </c>
      <c r="I23" s="6">
        <v>622880</v>
      </c>
      <c r="J23" s="4">
        <v>3748910</v>
      </c>
      <c r="K23" s="5">
        <v>186423790.66000003</v>
      </c>
      <c r="L23" s="6">
        <v>610085</v>
      </c>
      <c r="M23" s="4">
        <v>375951</v>
      </c>
      <c r="N23" s="5">
        <v>4935268.46</v>
      </c>
      <c r="O23" s="6">
        <v>4557926</v>
      </c>
      <c r="P23" s="4">
        <v>59958094</v>
      </c>
      <c r="Q23" s="5">
        <v>4134857599.7299995</v>
      </c>
      <c r="R23" s="6">
        <v>2433</v>
      </c>
      <c r="S23" s="4">
        <v>22855718</v>
      </c>
      <c r="T23" s="5">
        <v>2885318277</v>
      </c>
      <c r="U23" s="6">
        <v>37875</v>
      </c>
      <c r="V23" s="4">
        <v>6409</v>
      </c>
      <c r="W23" s="4">
        <v>32747057</v>
      </c>
      <c r="X23" s="5">
        <v>970177358.24000025</v>
      </c>
      <c r="Z23" s="11"/>
      <c r="AA23" s="11"/>
      <c r="AB23" s="11"/>
      <c r="AC23" s="11"/>
    </row>
    <row r="24" spans="1:29" outlineLevel="1" x14ac:dyDescent="0.4">
      <c r="A24" s="1">
        <v>41182</v>
      </c>
      <c r="C24" s="4">
        <v>46659</v>
      </c>
      <c r="D24" s="4">
        <v>49289</v>
      </c>
      <c r="E24" s="5">
        <v>1984424.65</v>
      </c>
      <c r="F24" s="6">
        <v>3898580</v>
      </c>
      <c r="G24" s="4">
        <v>57112708</v>
      </c>
      <c r="H24" s="5">
        <v>4010187810.73</v>
      </c>
      <c r="I24" s="6">
        <v>612668</v>
      </c>
      <c r="J24" s="4">
        <v>4197526</v>
      </c>
      <c r="K24" s="5">
        <v>205225226.06</v>
      </c>
      <c r="L24" s="6">
        <v>981711</v>
      </c>
      <c r="M24" s="4">
        <v>747097</v>
      </c>
      <c r="N24" s="5">
        <v>8651132</v>
      </c>
      <c r="O24" s="6">
        <v>4557907</v>
      </c>
      <c r="P24" s="4">
        <v>61359523</v>
      </c>
      <c r="Q24" s="5">
        <v>4217397461.4400005</v>
      </c>
      <c r="R24" s="6">
        <v>2468</v>
      </c>
      <c r="S24" s="4">
        <v>22623853</v>
      </c>
      <c r="T24" s="5">
        <v>2963697764</v>
      </c>
      <c r="U24" s="6">
        <v>39442</v>
      </c>
      <c r="V24" s="4">
        <v>9476</v>
      </c>
      <c r="W24" s="4">
        <v>33114106</v>
      </c>
      <c r="X24" s="5">
        <v>987380512.62</v>
      </c>
      <c r="Z24" s="11"/>
      <c r="AA24" s="11"/>
      <c r="AB24" s="11"/>
      <c r="AC24" s="11"/>
    </row>
    <row r="25" spans="1:29" outlineLevel="1" x14ac:dyDescent="0.4">
      <c r="A25" s="1">
        <v>41274</v>
      </c>
      <c r="C25" s="4">
        <v>51587</v>
      </c>
      <c r="D25" s="4">
        <v>29206</v>
      </c>
      <c r="E25" s="5">
        <v>601000</v>
      </c>
      <c r="F25" s="6">
        <v>3929979</v>
      </c>
      <c r="G25" s="4">
        <v>61069645</v>
      </c>
      <c r="H25" s="5">
        <v>4232266518.5200005</v>
      </c>
      <c r="I25" s="6">
        <v>604992</v>
      </c>
      <c r="J25" s="4">
        <v>3665695</v>
      </c>
      <c r="K25" s="5">
        <v>199587443.14559999</v>
      </c>
      <c r="L25" s="6">
        <v>1207052</v>
      </c>
      <c r="M25" s="4">
        <v>1464157</v>
      </c>
      <c r="N25" s="5">
        <v>15646327.149999999</v>
      </c>
      <c r="O25" s="6">
        <v>4586558</v>
      </c>
      <c r="P25" s="4">
        <v>64764546</v>
      </c>
      <c r="Q25" s="5">
        <v>4432454961.6655998</v>
      </c>
      <c r="R25" s="6">
        <v>2509</v>
      </c>
      <c r="S25" s="4">
        <v>22343336</v>
      </c>
      <c r="T25" s="5">
        <v>2939484873</v>
      </c>
      <c r="U25" s="6">
        <v>37485</v>
      </c>
      <c r="V25" s="4">
        <v>11510</v>
      </c>
      <c r="W25" s="4">
        <v>36213947</v>
      </c>
      <c r="X25" s="5">
        <v>1139174913.6100006</v>
      </c>
      <c r="Z25" s="11"/>
      <c r="AA25" s="11"/>
      <c r="AB25" s="11"/>
      <c r="AC25" s="11"/>
    </row>
    <row r="26" spans="1:29" s="2" customFormat="1" x14ac:dyDescent="0.4">
      <c r="A26" s="22">
        <v>2012</v>
      </c>
      <c r="C26" s="24">
        <f>C25</f>
        <v>51587</v>
      </c>
      <c r="D26" s="24">
        <f>D22+D23+D24+D25</f>
        <v>120605</v>
      </c>
      <c r="E26" s="25">
        <f>E22+E23+E24+E25</f>
        <v>4207681.6500000004</v>
      </c>
      <c r="F26" s="24">
        <f>F25</f>
        <v>3929979</v>
      </c>
      <c r="G26" s="24">
        <f>G22+G23+G24+G25</f>
        <v>227135238</v>
      </c>
      <c r="H26" s="25">
        <f>H22+H23+H24+H25</f>
        <v>15879647188.57</v>
      </c>
      <c r="I26" s="24">
        <f>I25</f>
        <v>604992</v>
      </c>
      <c r="J26" s="24">
        <f>J22+J23+J24+J25</f>
        <v>15136712</v>
      </c>
      <c r="K26" s="25">
        <f>K22+K23+K24+K25</f>
        <v>765498947.88559997</v>
      </c>
      <c r="L26" s="24">
        <f>L25</f>
        <v>1207052</v>
      </c>
      <c r="M26" s="24">
        <f>M22+M23+M24+M25</f>
        <v>2840952</v>
      </c>
      <c r="N26" s="25">
        <f>N22+N23+N24+N25</f>
        <v>32582334.18</v>
      </c>
      <c r="O26" s="24">
        <f>O25</f>
        <v>4586558</v>
      </c>
      <c r="P26" s="24">
        <f>P22+P23+P24+P25</f>
        <v>242392555</v>
      </c>
      <c r="Q26" s="25">
        <f>Q22+Q23+Q24+Q25</f>
        <v>16649353818.1056</v>
      </c>
      <c r="R26" s="24">
        <f>R25</f>
        <v>2509</v>
      </c>
      <c r="S26" s="24">
        <f>S22+S23+S24+S25</f>
        <v>88956861</v>
      </c>
      <c r="T26" s="25">
        <f>T22+T23+T24+T25</f>
        <v>11373589326</v>
      </c>
      <c r="U26" s="24">
        <f>U25</f>
        <v>37485</v>
      </c>
      <c r="V26" s="24">
        <f>V25</f>
        <v>11510</v>
      </c>
      <c r="W26" s="24">
        <f>W22+W23+W24+W25</f>
        <v>131773628</v>
      </c>
      <c r="X26" s="25">
        <f>X22+X23+X24+X25</f>
        <v>3978316040.9300008</v>
      </c>
      <c r="Z26" s="11"/>
      <c r="AA26" s="11"/>
      <c r="AB26" s="11"/>
      <c r="AC26" s="11"/>
    </row>
    <row r="27" spans="1:29" s="2" customFormat="1" outlineLevel="1" x14ac:dyDescent="0.4">
      <c r="A27" s="1">
        <v>41364</v>
      </c>
      <c r="C27" s="4">
        <v>49135</v>
      </c>
      <c r="D27" s="4">
        <v>35098</v>
      </c>
      <c r="E27" s="5">
        <v>743713.37</v>
      </c>
      <c r="F27" s="6">
        <v>3991958</v>
      </c>
      <c r="G27" s="4">
        <v>55996572</v>
      </c>
      <c r="H27" s="5">
        <v>3644534042.21</v>
      </c>
      <c r="I27" s="6">
        <v>606651</v>
      </c>
      <c r="J27" s="4">
        <v>3408830</v>
      </c>
      <c r="K27" s="5">
        <v>183026951.78999999</v>
      </c>
      <c r="L27" s="6">
        <v>1430712</v>
      </c>
      <c r="M27" s="4">
        <v>2574428</v>
      </c>
      <c r="N27" s="5">
        <v>29133866.049999997</v>
      </c>
      <c r="O27" s="6">
        <v>4647744</v>
      </c>
      <c r="P27" s="4">
        <v>59440500</v>
      </c>
      <c r="Q27" s="5">
        <v>3828304707.3699999</v>
      </c>
      <c r="R27" s="6">
        <v>2521</v>
      </c>
      <c r="S27" s="4">
        <v>20498545</v>
      </c>
      <c r="T27" s="5">
        <v>2571786362</v>
      </c>
      <c r="U27" s="6">
        <v>37694</v>
      </c>
      <c r="V27" s="4">
        <v>13059</v>
      </c>
      <c r="W27" s="4">
        <v>34052187</v>
      </c>
      <c r="X27" s="5">
        <v>964366060.0999999</v>
      </c>
      <c r="Z27" s="11"/>
      <c r="AA27" s="11"/>
      <c r="AB27" s="11"/>
      <c r="AC27" s="11"/>
    </row>
    <row r="28" spans="1:29" outlineLevel="1" x14ac:dyDescent="0.4">
      <c r="A28" s="1">
        <v>41455</v>
      </c>
      <c r="C28" s="4">
        <v>45688</v>
      </c>
      <c r="D28" s="4">
        <v>36911</v>
      </c>
      <c r="E28" s="5">
        <v>528659.77</v>
      </c>
      <c r="F28" s="6">
        <v>4049747</v>
      </c>
      <c r="G28" s="4">
        <v>63044444</v>
      </c>
      <c r="H28" s="5">
        <v>4118574336.8900003</v>
      </c>
      <c r="I28" s="6">
        <v>615515</v>
      </c>
      <c r="J28" s="4">
        <v>4300597</v>
      </c>
      <c r="K28" s="5">
        <v>200453031.16000003</v>
      </c>
      <c r="L28" s="6">
        <v>1693549</v>
      </c>
      <c r="M28" s="4">
        <v>4570267</v>
      </c>
      <c r="N28" s="5">
        <v>56004753.219755501</v>
      </c>
      <c r="O28" s="6">
        <v>4710950</v>
      </c>
      <c r="P28" s="4">
        <v>67381952</v>
      </c>
      <c r="Q28" s="5">
        <v>4319556027.8200006</v>
      </c>
      <c r="R28" s="6">
        <v>2536</v>
      </c>
      <c r="S28" s="4">
        <v>22644233</v>
      </c>
      <c r="T28" s="5">
        <v>2955993955</v>
      </c>
      <c r="U28" s="6">
        <v>38344</v>
      </c>
      <c r="V28" s="4">
        <v>15440</v>
      </c>
      <c r="W28" s="4">
        <v>38483992</v>
      </c>
      <c r="X28" s="5">
        <v>1070612462.6000001</v>
      </c>
      <c r="Z28" s="11"/>
      <c r="AA28" s="11"/>
      <c r="AB28" s="11"/>
      <c r="AC28" s="11"/>
    </row>
    <row r="29" spans="1:29" outlineLevel="1" x14ac:dyDescent="0.4">
      <c r="A29" s="1">
        <v>41547</v>
      </c>
      <c r="C29" s="3">
        <v>42144</v>
      </c>
      <c r="D29" s="3">
        <v>22544</v>
      </c>
      <c r="E29" s="5">
        <v>521973.44</v>
      </c>
      <c r="F29" s="3">
        <v>4064395</v>
      </c>
      <c r="G29" s="3">
        <v>64976331</v>
      </c>
      <c r="H29" s="5">
        <v>4158249685.5100002</v>
      </c>
      <c r="I29" s="3">
        <v>625484</v>
      </c>
      <c r="J29" s="3">
        <v>4750946</v>
      </c>
      <c r="K29" s="5">
        <v>217838103.10999998</v>
      </c>
      <c r="L29" s="3">
        <v>1888103</v>
      </c>
      <c r="M29" s="3">
        <v>6125413</v>
      </c>
      <c r="N29" s="5">
        <v>80475696.118453205</v>
      </c>
      <c r="O29" s="3">
        <v>4732023</v>
      </c>
      <c r="P29" s="3">
        <v>69749821</v>
      </c>
      <c r="Q29" s="5">
        <v>4376609762.0599995</v>
      </c>
      <c r="R29" s="3">
        <v>2549</v>
      </c>
      <c r="S29" s="3">
        <v>22379665</v>
      </c>
      <c r="T29" s="5">
        <v>3012730712</v>
      </c>
      <c r="U29" s="3">
        <v>40438</v>
      </c>
      <c r="V29" s="3">
        <v>16961</v>
      </c>
      <c r="W29" s="3">
        <v>40449408</v>
      </c>
      <c r="X29" s="5">
        <v>1121017828.1400001</v>
      </c>
      <c r="Z29" s="11"/>
      <c r="AA29" s="11"/>
      <c r="AB29" s="11"/>
      <c r="AC29" s="11"/>
    </row>
    <row r="30" spans="1:29" outlineLevel="1" x14ac:dyDescent="0.4">
      <c r="A30" s="1">
        <v>41639</v>
      </c>
      <c r="B30" s="2"/>
      <c r="C30" s="3">
        <v>50309</v>
      </c>
      <c r="D30" s="3">
        <v>31381</v>
      </c>
      <c r="E30" s="5">
        <v>659915.48</v>
      </c>
      <c r="F30" s="3">
        <v>4115198</v>
      </c>
      <c r="G30" s="3">
        <v>67888319</v>
      </c>
      <c r="H30" s="5">
        <v>4450199794.8600006</v>
      </c>
      <c r="I30" s="3">
        <v>620776</v>
      </c>
      <c r="J30" s="3">
        <v>4850583</v>
      </c>
      <c r="K30" s="5">
        <v>223522290.36000001</v>
      </c>
      <c r="L30" s="3">
        <v>2150984</v>
      </c>
      <c r="M30" s="3">
        <v>8164398</v>
      </c>
      <c r="N30" s="5">
        <v>100932358.18018839</v>
      </c>
      <c r="O30" s="3">
        <v>4786283</v>
      </c>
      <c r="P30" s="3">
        <v>72770283</v>
      </c>
      <c r="Q30" s="5">
        <v>4674382000.7000008</v>
      </c>
      <c r="R30" s="3">
        <v>2590</v>
      </c>
      <c r="S30" s="3">
        <v>22669384</v>
      </c>
      <c r="T30" s="5">
        <v>3094295467</v>
      </c>
      <c r="U30" s="3">
        <v>41039</v>
      </c>
      <c r="V30" s="3">
        <v>19805</v>
      </c>
      <c r="W30" s="3">
        <v>45720600</v>
      </c>
      <c r="X30" s="5">
        <v>1273049634.1700001</v>
      </c>
      <c r="Y30" s="3"/>
      <c r="Z30" s="11"/>
      <c r="AA30" s="11"/>
      <c r="AB30" s="11"/>
      <c r="AC30" s="11"/>
    </row>
    <row r="31" spans="1:29" s="2" customFormat="1" x14ac:dyDescent="0.4">
      <c r="A31" s="22">
        <v>2013</v>
      </c>
      <c r="C31" s="24">
        <f>C30</f>
        <v>50309</v>
      </c>
      <c r="D31" s="24">
        <f>D27+D28+D29+D30</f>
        <v>125934</v>
      </c>
      <c r="E31" s="25">
        <f>E27+E28+E29+E30</f>
        <v>2454262.06</v>
      </c>
      <c r="F31" s="24">
        <f>F30</f>
        <v>4115198</v>
      </c>
      <c r="G31" s="24">
        <f>G27+G28+G29+G30</f>
        <v>251905666</v>
      </c>
      <c r="H31" s="25">
        <f>H27+H28+H29+H30</f>
        <v>16371557859.470001</v>
      </c>
      <c r="I31" s="24">
        <f>I30</f>
        <v>620776</v>
      </c>
      <c r="J31" s="24">
        <f>J27+J28+J29+J30</f>
        <v>17310956</v>
      </c>
      <c r="K31" s="25">
        <f>K27+K28+K29+K30</f>
        <v>824840376.42000008</v>
      </c>
      <c r="L31" s="24">
        <f>L30</f>
        <v>2150984</v>
      </c>
      <c r="M31" s="24">
        <f>M27+M28+M29+M30</f>
        <v>21434506</v>
      </c>
      <c r="N31" s="25">
        <f>N27+N28+N29+N30</f>
        <v>266546673.56839707</v>
      </c>
      <c r="O31" s="24">
        <f>O30</f>
        <v>4786283</v>
      </c>
      <c r="P31" s="24">
        <f>P27+P28+P29+P30</f>
        <v>269342556</v>
      </c>
      <c r="Q31" s="25">
        <f>Q27+Q28+Q29+Q30</f>
        <v>17198852497.950001</v>
      </c>
      <c r="R31" s="24">
        <f>R30</f>
        <v>2590</v>
      </c>
      <c r="S31" s="24">
        <f>S27+S28+S29+S30</f>
        <v>88191827</v>
      </c>
      <c r="T31" s="25">
        <f>T27+T28+T29+T30</f>
        <v>11634806496</v>
      </c>
      <c r="U31" s="24">
        <f>U30</f>
        <v>41039</v>
      </c>
      <c r="V31" s="24">
        <f>V30</f>
        <v>19805</v>
      </c>
      <c r="W31" s="24">
        <f>W27+W28+W29+W30</f>
        <v>158706187</v>
      </c>
      <c r="X31" s="25">
        <f>X27+X28+X29+X30</f>
        <v>4429045985.0100002</v>
      </c>
      <c r="Y31" s="3"/>
      <c r="Z31" s="11"/>
      <c r="AA31" s="11"/>
      <c r="AB31" s="11"/>
      <c r="AC31" s="11"/>
    </row>
    <row r="32" spans="1:29" outlineLevel="1" x14ac:dyDescent="0.4">
      <c r="A32" s="1">
        <v>41729</v>
      </c>
      <c r="B32" s="2"/>
      <c r="C32" s="3">
        <v>44093</v>
      </c>
      <c r="D32" s="3">
        <v>34003</v>
      </c>
      <c r="E32" s="5">
        <v>707663.56</v>
      </c>
      <c r="F32" s="3">
        <v>4152202</v>
      </c>
      <c r="G32" s="3">
        <v>64798709.079999998</v>
      </c>
      <c r="H32" s="5">
        <v>3948039328.3699999</v>
      </c>
      <c r="I32" s="3">
        <v>626463</v>
      </c>
      <c r="J32" s="3">
        <v>4738087</v>
      </c>
      <c r="K32" s="5">
        <v>209810181.85000002</v>
      </c>
      <c r="L32" s="3">
        <v>2397620</v>
      </c>
      <c r="M32" s="3">
        <v>8683147</v>
      </c>
      <c r="N32" s="5">
        <v>106216755.59999999</v>
      </c>
      <c r="O32" s="3">
        <v>4822758</v>
      </c>
      <c r="P32" s="3">
        <v>69570799.079999998</v>
      </c>
      <c r="Q32" s="5">
        <v>4158557173.7799997</v>
      </c>
      <c r="R32" s="3">
        <v>2601</v>
      </c>
      <c r="S32" s="3">
        <v>20874764</v>
      </c>
      <c r="T32" s="5">
        <v>2769092964</v>
      </c>
      <c r="U32" s="3">
        <v>41478</v>
      </c>
      <c r="V32" s="3">
        <v>21322</v>
      </c>
      <c r="W32" s="3">
        <v>43633514</v>
      </c>
      <c r="X32" s="5">
        <v>1118997967.5699995</v>
      </c>
      <c r="Y32" s="3"/>
      <c r="Z32" s="11"/>
      <c r="AA32" s="11"/>
      <c r="AB32" s="11"/>
      <c r="AC32" s="11"/>
    </row>
    <row r="33" spans="1:29" outlineLevel="1" x14ac:dyDescent="0.4">
      <c r="A33" s="1">
        <v>41820</v>
      </c>
      <c r="B33" s="2"/>
      <c r="C33" s="3">
        <v>39807</v>
      </c>
      <c r="D33" s="3">
        <v>23125</v>
      </c>
      <c r="E33" s="5">
        <v>483683.75</v>
      </c>
      <c r="F33" s="3">
        <v>4201941</v>
      </c>
      <c r="G33" s="3">
        <v>73903702</v>
      </c>
      <c r="H33" s="5">
        <v>4481124528.5300007</v>
      </c>
      <c r="I33" s="3">
        <v>631473</v>
      </c>
      <c r="J33" s="3">
        <v>5172637</v>
      </c>
      <c r="K33" s="5">
        <v>223805459</v>
      </c>
      <c r="L33" s="3">
        <v>2620130</v>
      </c>
      <c r="M33" s="3">
        <v>10587456</v>
      </c>
      <c r="N33" s="5">
        <v>130449021.40000002</v>
      </c>
      <c r="O33" s="3">
        <v>4873221</v>
      </c>
      <c r="P33" s="3">
        <v>79099464</v>
      </c>
      <c r="Q33" s="5">
        <v>4705413671.2799997</v>
      </c>
      <c r="R33" s="3">
        <v>2624</v>
      </c>
      <c r="S33" s="3">
        <v>22632682</v>
      </c>
      <c r="T33" s="5">
        <v>3067181153</v>
      </c>
      <c r="U33" s="3">
        <v>42047</v>
      </c>
      <c r="V33" s="3">
        <v>22669</v>
      </c>
      <c r="W33" s="3">
        <v>48667504</v>
      </c>
      <c r="X33" s="5">
        <v>1245596578.52</v>
      </c>
      <c r="Y33" s="3"/>
      <c r="Z33" s="11"/>
      <c r="AA33" s="11"/>
      <c r="AB33" s="11"/>
      <c r="AC33" s="11"/>
    </row>
    <row r="34" spans="1:29" outlineLevel="1" x14ac:dyDescent="0.4">
      <c r="A34" s="1">
        <v>41912</v>
      </c>
      <c r="B34" s="2"/>
      <c r="C34" s="3">
        <v>39294</v>
      </c>
      <c r="D34" s="3">
        <v>25503</v>
      </c>
      <c r="E34" s="5">
        <v>1205964.75</v>
      </c>
      <c r="F34" s="3">
        <v>4258351</v>
      </c>
      <c r="G34" s="3">
        <v>76433531</v>
      </c>
      <c r="H34" s="5">
        <v>4637406744.9200001</v>
      </c>
      <c r="I34" s="3">
        <v>644548</v>
      </c>
      <c r="J34" s="3">
        <v>5465280</v>
      </c>
      <c r="K34" s="5">
        <v>238055694.02949998</v>
      </c>
      <c r="L34" s="3">
        <v>2862269</v>
      </c>
      <c r="M34" s="3">
        <v>13638732</v>
      </c>
      <c r="N34" s="5">
        <v>184502586.0503</v>
      </c>
      <c r="O34" s="3">
        <v>4942193</v>
      </c>
      <c r="P34" s="3">
        <v>81924314</v>
      </c>
      <c r="Q34" s="5">
        <v>4876668403.6994991</v>
      </c>
      <c r="R34" s="3">
        <v>2659</v>
      </c>
      <c r="S34" s="3">
        <v>22665684</v>
      </c>
      <c r="T34" s="5">
        <v>3163942830</v>
      </c>
      <c r="U34" s="3">
        <v>44514</v>
      </c>
      <c r="V34" s="3">
        <v>24603</v>
      </c>
      <c r="W34" s="3">
        <v>49815456</v>
      </c>
      <c r="X34" s="5">
        <v>1270124347.4500003</v>
      </c>
      <c r="Y34" s="3"/>
      <c r="Z34" s="11"/>
      <c r="AA34" s="11"/>
      <c r="AB34" s="11"/>
      <c r="AC34" s="11"/>
    </row>
    <row r="35" spans="1:29" outlineLevel="1" x14ac:dyDescent="0.4">
      <c r="A35" s="1">
        <v>42004</v>
      </c>
      <c r="B35" s="2"/>
      <c r="C35" s="3">
        <v>70175</v>
      </c>
      <c r="D35" s="3">
        <v>97916</v>
      </c>
      <c r="E35" s="5">
        <v>13704482.239999998</v>
      </c>
      <c r="F35" s="3">
        <v>4313089</v>
      </c>
      <c r="G35" s="3">
        <v>80889835</v>
      </c>
      <c r="H35" s="5">
        <v>4892084534.8500004</v>
      </c>
      <c r="I35" s="3">
        <v>654281</v>
      </c>
      <c r="J35" s="3">
        <v>5779862</v>
      </c>
      <c r="K35" s="5">
        <v>247927041.63350001</v>
      </c>
      <c r="L35" s="3">
        <v>3216030</v>
      </c>
      <c r="M35" s="3">
        <v>17613308</v>
      </c>
      <c r="N35" s="5">
        <v>229471013.78289998</v>
      </c>
      <c r="O35" s="3">
        <v>5037545</v>
      </c>
      <c r="P35" s="3">
        <v>86767613</v>
      </c>
      <c r="Q35" s="5">
        <v>5153716058.7235003</v>
      </c>
      <c r="R35" s="3">
        <v>2708</v>
      </c>
      <c r="S35" s="3">
        <v>23143081</v>
      </c>
      <c r="T35" s="5">
        <v>3293285933.6999998</v>
      </c>
      <c r="U35" s="3">
        <v>46822</v>
      </c>
      <c r="V35" s="3">
        <v>26680</v>
      </c>
      <c r="W35" s="3">
        <v>55191055</v>
      </c>
      <c r="X35" s="5">
        <v>1465830034.0500002</v>
      </c>
      <c r="Y35" s="3"/>
      <c r="Z35" s="11"/>
      <c r="AA35" s="11"/>
      <c r="AB35" s="11"/>
      <c r="AC35" s="11"/>
    </row>
    <row r="36" spans="1:29" s="2" customFormat="1" x14ac:dyDescent="0.4">
      <c r="A36" s="22">
        <v>2014</v>
      </c>
      <c r="C36" s="24">
        <f>C35</f>
        <v>70175</v>
      </c>
      <c r="D36" s="24">
        <f>D32+D33+D34+D35</f>
        <v>180547</v>
      </c>
      <c r="E36" s="25">
        <f>E32+E33+E34+E35</f>
        <v>16101794.299999999</v>
      </c>
      <c r="F36" s="24">
        <f>F35</f>
        <v>4313089</v>
      </c>
      <c r="G36" s="24">
        <f>G32+G33+G34+G35</f>
        <v>296025777.07999998</v>
      </c>
      <c r="H36" s="25">
        <f>H32+H33+H34+H35</f>
        <v>17958655136.669998</v>
      </c>
      <c r="I36" s="24">
        <f>I35</f>
        <v>654281</v>
      </c>
      <c r="J36" s="24">
        <f>J32+J33+J34+J35</f>
        <v>21155866</v>
      </c>
      <c r="K36" s="25">
        <f>K32+K33+K34+K35</f>
        <v>919598376.51300001</v>
      </c>
      <c r="L36" s="24">
        <f>L35</f>
        <v>3216030</v>
      </c>
      <c r="M36" s="24">
        <f>M32+M33+M34+M35</f>
        <v>50522643</v>
      </c>
      <c r="N36" s="25">
        <f>N32+N33+N34+N35</f>
        <v>650639376.83319998</v>
      </c>
      <c r="O36" s="24">
        <f>O35</f>
        <v>5037545</v>
      </c>
      <c r="P36" s="24">
        <f>P32+P33+P34+P35</f>
        <v>317362190.07999998</v>
      </c>
      <c r="Q36" s="25">
        <f>Q32+Q33+Q34+Q35</f>
        <v>18894355307.482998</v>
      </c>
      <c r="R36" s="24">
        <f>R35</f>
        <v>2708</v>
      </c>
      <c r="S36" s="24">
        <f>S32+S33+S34+S35</f>
        <v>89316211</v>
      </c>
      <c r="T36" s="25">
        <f>T32+T33+T34+T35</f>
        <v>12293502880.700001</v>
      </c>
      <c r="U36" s="24">
        <f>U35</f>
        <v>46822</v>
      </c>
      <c r="V36" s="24">
        <f>V35</f>
        <v>26680</v>
      </c>
      <c r="W36" s="24">
        <f>W32+W33+W34+W35</f>
        <v>197307529</v>
      </c>
      <c r="X36" s="25">
        <f>X32+X33+X34+X35</f>
        <v>5100548927.5900002</v>
      </c>
      <c r="Y36" s="3"/>
      <c r="Z36" s="11"/>
      <c r="AA36" s="11"/>
      <c r="AB36" s="11"/>
      <c r="AC36" s="11"/>
    </row>
    <row r="37" spans="1:29" outlineLevel="1" x14ac:dyDescent="0.4">
      <c r="A37" s="1">
        <v>42094</v>
      </c>
      <c r="C37" s="3">
        <v>90525</v>
      </c>
      <c r="D37" s="3">
        <v>115269</v>
      </c>
      <c r="E37" s="5">
        <v>15513686</v>
      </c>
      <c r="F37" s="3">
        <v>4344582</v>
      </c>
      <c r="G37" s="3">
        <v>75966631</v>
      </c>
      <c r="H37" s="5">
        <v>4250974412.7800007</v>
      </c>
      <c r="I37" s="3">
        <v>657327</v>
      </c>
      <c r="J37" s="3">
        <v>5633567</v>
      </c>
      <c r="K37" s="5">
        <v>225660827.41300002</v>
      </c>
      <c r="L37" s="3">
        <v>3488802</v>
      </c>
      <c r="M37" s="3">
        <v>20765983</v>
      </c>
      <c r="N37" s="5">
        <v>279851957.70000005</v>
      </c>
      <c r="O37" s="3">
        <v>5092434</v>
      </c>
      <c r="P37" s="3">
        <v>81715467</v>
      </c>
      <c r="Q37" s="5">
        <v>4492148926.1929998</v>
      </c>
      <c r="R37" s="3">
        <v>2725</v>
      </c>
      <c r="S37" s="3">
        <v>21396793</v>
      </c>
      <c r="T37" s="5">
        <v>2965650551</v>
      </c>
      <c r="U37" s="3">
        <v>45516</v>
      </c>
      <c r="V37" s="3">
        <v>30641</v>
      </c>
      <c r="W37" s="3">
        <v>52594116</v>
      </c>
      <c r="X37" s="5">
        <v>1225887782.5600002</v>
      </c>
      <c r="Y37" s="3"/>
      <c r="Z37" s="11"/>
      <c r="AA37" s="11"/>
      <c r="AB37" s="11"/>
      <c r="AC37" s="11"/>
    </row>
    <row r="38" spans="1:29" outlineLevel="1" x14ac:dyDescent="0.4">
      <c r="A38" s="1">
        <v>42185</v>
      </c>
      <c r="C38" s="3">
        <v>92369</v>
      </c>
      <c r="D38" s="3">
        <v>101535</v>
      </c>
      <c r="E38" s="5">
        <v>14618578</v>
      </c>
      <c r="F38" s="3">
        <v>4384785</v>
      </c>
      <c r="G38" s="3">
        <v>84492008</v>
      </c>
      <c r="H38" s="5">
        <v>4802355909.5599995</v>
      </c>
      <c r="I38" s="3">
        <v>667301</v>
      </c>
      <c r="J38" s="3">
        <v>6312177</v>
      </c>
      <c r="K38" s="5">
        <v>260418299.26289997</v>
      </c>
      <c r="L38" s="3">
        <v>3605613</v>
      </c>
      <c r="M38" s="3">
        <v>23302497</v>
      </c>
      <c r="N38" s="5">
        <v>300382510.36760008</v>
      </c>
      <c r="O38" s="3">
        <v>5144455</v>
      </c>
      <c r="P38" s="3">
        <v>90905720</v>
      </c>
      <c r="Q38" s="5">
        <v>5077392786.8228998</v>
      </c>
      <c r="R38" s="3">
        <v>2733</v>
      </c>
      <c r="S38" s="3">
        <v>23485767</v>
      </c>
      <c r="T38" s="5">
        <v>3264407608.6399999</v>
      </c>
      <c r="U38" s="3">
        <v>45652</v>
      </c>
      <c r="V38" s="3">
        <v>32478</v>
      </c>
      <c r="W38" s="3">
        <v>55442572</v>
      </c>
      <c r="X38" s="5">
        <v>1349327144.0471101</v>
      </c>
      <c r="Z38" s="11"/>
      <c r="AA38" s="11"/>
      <c r="AB38" s="11"/>
      <c r="AC38" s="11"/>
    </row>
    <row r="39" spans="1:29" outlineLevel="1" x14ac:dyDescent="0.4">
      <c r="A39" s="1">
        <v>42277</v>
      </c>
      <c r="C39" s="3">
        <v>113299</v>
      </c>
      <c r="D39" s="3">
        <v>100487</v>
      </c>
      <c r="E39" s="5">
        <v>14343448.65</v>
      </c>
      <c r="F39" s="3">
        <v>4435053</v>
      </c>
      <c r="G39" s="3">
        <v>88585541.799999997</v>
      </c>
      <c r="H39" s="5">
        <v>5020880298.3459997</v>
      </c>
      <c r="I39" s="3">
        <v>682556</v>
      </c>
      <c r="J39" s="3">
        <v>6770356</v>
      </c>
      <c r="K39" s="5">
        <v>264174164.53999999</v>
      </c>
      <c r="L39" s="3">
        <v>3795322</v>
      </c>
      <c r="M39" s="3">
        <v>27271672</v>
      </c>
      <c r="N39" s="5">
        <v>379976123.20749998</v>
      </c>
      <c r="O39" s="3">
        <v>5230908</v>
      </c>
      <c r="P39" s="3">
        <v>95456384.799999997</v>
      </c>
      <c r="Q39" s="5">
        <v>5299397911.5360003</v>
      </c>
      <c r="R39" s="3">
        <v>2735</v>
      </c>
      <c r="S39" s="3">
        <v>23365526</v>
      </c>
      <c r="T39" s="5">
        <v>3360435909</v>
      </c>
      <c r="U39" s="3">
        <v>46679</v>
      </c>
      <c r="V39" s="3">
        <v>35274</v>
      </c>
      <c r="W39" s="3">
        <v>58210034</v>
      </c>
      <c r="X39" s="5">
        <v>1408470316.1536801</v>
      </c>
      <c r="Z39" s="11"/>
      <c r="AA39" s="11"/>
      <c r="AB39" s="11"/>
      <c r="AC39" s="11"/>
    </row>
    <row r="40" spans="1:29" outlineLevel="1" x14ac:dyDescent="0.4">
      <c r="A40" s="1">
        <v>42369</v>
      </c>
      <c r="C40" s="3">
        <v>132560</v>
      </c>
      <c r="D40" s="3">
        <v>94615</v>
      </c>
      <c r="E40" s="5">
        <v>13108536.380000001</v>
      </c>
      <c r="F40" s="3">
        <v>4486643</v>
      </c>
      <c r="G40" s="3">
        <v>91783670.200000003</v>
      </c>
      <c r="H40" s="5">
        <v>5219849866.0799999</v>
      </c>
      <c r="I40" s="3">
        <v>685174</v>
      </c>
      <c r="J40" s="3">
        <v>7042973</v>
      </c>
      <c r="K40" s="5">
        <v>277532628.45730001</v>
      </c>
      <c r="L40" s="3">
        <v>3959510</v>
      </c>
      <c r="M40" s="3">
        <v>29406224.899999999</v>
      </c>
      <c r="N40" s="5">
        <v>378589425.15699995</v>
      </c>
      <c r="O40" s="3">
        <v>5304377</v>
      </c>
      <c r="P40" s="3">
        <v>98921258.200000003</v>
      </c>
      <c r="Q40" s="5">
        <v>5510491030.5773001</v>
      </c>
      <c r="R40" s="3">
        <v>2738</v>
      </c>
      <c r="S40" s="3">
        <v>23429418</v>
      </c>
      <c r="T40" s="5">
        <v>3450923740.3400002</v>
      </c>
      <c r="U40" s="3">
        <v>49604</v>
      </c>
      <c r="V40" s="3">
        <v>38424</v>
      </c>
      <c r="W40" s="3">
        <v>62086104</v>
      </c>
      <c r="X40" s="5">
        <v>1580458337.0924997</v>
      </c>
      <c r="Z40" s="11"/>
      <c r="AA40" s="11"/>
      <c r="AB40" s="11"/>
      <c r="AC40" s="11"/>
    </row>
    <row r="41" spans="1:29" s="2" customFormat="1" x14ac:dyDescent="0.4">
      <c r="A41" s="22">
        <v>2015</v>
      </c>
      <c r="C41" s="24">
        <f>C40</f>
        <v>132560</v>
      </c>
      <c r="D41" s="24">
        <f>D37+D38+D39+D40</f>
        <v>411906</v>
      </c>
      <c r="E41" s="25">
        <f>E37+E38+E39+E40</f>
        <v>57584249.030000001</v>
      </c>
      <c r="F41" s="24">
        <f>F40</f>
        <v>4486643</v>
      </c>
      <c r="G41" s="24">
        <f>G37+G38+G39+G40</f>
        <v>340827851</v>
      </c>
      <c r="H41" s="25">
        <f>H37+H38+H39+H40</f>
        <v>19294060486.765999</v>
      </c>
      <c r="I41" s="24">
        <f>I40</f>
        <v>685174</v>
      </c>
      <c r="J41" s="24">
        <f>J37+J38+J39+J40</f>
        <v>25759073</v>
      </c>
      <c r="K41" s="25">
        <f>K37+K38+K39+K40</f>
        <v>1027785919.6731999</v>
      </c>
      <c r="L41" s="24">
        <f>L40</f>
        <v>3959510</v>
      </c>
      <c r="M41" s="24">
        <f>M37+M38+M39+M40</f>
        <v>100746376.90000001</v>
      </c>
      <c r="N41" s="25">
        <f>N37+N38+N39+N40</f>
        <v>1338800016.4321001</v>
      </c>
      <c r="O41" s="24">
        <f>O40</f>
        <v>5304377</v>
      </c>
      <c r="P41" s="24">
        <f>P37+P38+P39+P40</f>
        <v>366998830</v>
      </c>
      <c r="Q41" s="25">
        <f>Q37+Q38+Q39+Q40</f>
        <v>20379430655.1292</v>
      </c>
      <c r="R41" s="24">
        <f>R40</f>
        <v>2738</v>
      </c>
      <c r="S41" s="24">
        <f>S37+S38+S39+S40</f>
        <v>91677504</v>
      </c>
      <c r="T41" s="25">
        <f>T37+T38+T39+T40</f>
        <v>13041417808.98</v>
      </c>
      <c r="U41" s="24">
        <f>U40</f>
        <v>49604</v>
      </c>
      <c r="V41" s="24">
        <f>V40</f>
        <v>38424</v>
      </c>
      <c r="W41" s="24">
        <f>W37+W38+W39+W40</f>
        <v>228332826</v>
      </c>
      <c r="X41" s="25">
        <f>X37+X38+X39+X40</f>
        <v>5564143579.8532896</v>
      </c>
      <c r="Z41" s="11"/>
      <c r="AA41" s="11"/>
      <c r="AB41" s="11"/>
      <c r="AC41" s="11"/>
    </row>
    <row r="42" spans="1:29" outlineLevel="1" x14ac:dyDescent="0.4">
      <c r="A42" s="1">
        <v>42460</v>
      </c>
      <c r="B42" s="2"/>
      <c r="C42" s="3">
        <v>130147</v>
      </c>
      <c r="D42" s="3">
        <v>53400</v>
      </c>
      <c r="E42" s="5">
        <v>2490590.94</v>
      </c>
      <c r="F42" s="3">
        <v>4553518</v>
      </c>
      <c r="G42" s="3">
        <v>86146382</v>
      </c>
      <c r="H42" s="5">
        <v>4523170975.8099995</v>
      </c>
      <c r="I42" s="3">
        <v>681396</v>
      </c>
      <c r="J42" s="3">
        <v>7006123</v>
      </c>
      <c r="K42" s="5">
        <v>271920545.45999998</v>
      </c>
      <c r="L42" s="3">
        <v>4117805</v>
      </c>
      <c r="M42" s="3">
        <v>30252017</v>
      </c>
      <c r="N42" s="5">
        <v>349419029.09210002</v>
      </c>
      <c r="O42" s="3">
        <v>5365061</v>
      </c>
      <c r="P42" s="3">
        <v>93205905</v>
      </c>
      <c r="Q42" s="5">
        <v>4797582112.21</v>
      </c>
      <c r="R42" s="3">
        <v>2744</v>
      </c>
      <c r="S42" s="3">
        <v>21165976</v>
      </c>
      <c r="T42" s="5">
        <v>2958963513.2600002</v>
      </c>
      <c r="U42" s="3">
        <v>48013</v>
      </c>
      <c r="V42" s="3">
        <v>38655</v>
      </c>
      <c r="W42" s="3">
        <v>59475860</v>
      </c>
      <c r="X42" s="5">
        <v>1377660042.4300003</v>
      </c>
      <c r="Z42" s="11"/>
      <c r="AA42" s="11"/>
      <c r="AB42" s="11"/>
      <c r="AC42" s="11"/>
    </row>
    <row r="43" spans="1:29" outlineLevel="1" x14ac:dyDescent="0.4">
      <c r="A43" s="1">
        <v>42551</v>
      </c>
      <c r="B43" s="2"/>
      <c r="C43" s="3">
        <v>121858</v>
      </c>
      <c r="D43" s="3">
        <v>47753</v>
      </c>
      <c r="E43" s="5">
        <v>2930044.43</v>
      </c>
      <c r="F43" s="3">
        <v>4592030</v>
      </c>
      <c r="G43" s="3">
        <v>97142685</v>
      </c>
      <c r="H43" s="5">
        <v>5166503718.9499989</v>
      </c>
      <c r="I43" s="3">
        <v>680020</v>
      </c>
      <c r="J43" s="3">
        <v>7704924</v>
      </c>
      <c r="K43" s="5">
        <v>288732808.99529999</v>
      </c>
      <c r="L43" s="3">
        <v>4182127</v>
      </c>
      <c r="M43" s="3">
        <v>38791177</v>
      </c>
      <c r="N43" s="5">
        <v>477905633.84109998</v>
      </c>
      <c r="O43" s="3">
        <v>5393908</v>
      </c>
      <c r="P43" s="3">
        <v>104895362</v>
      </c>
      <c r="Q43" s="5">
        <v>5458166572.3752995</v>
      </c>
      <c r="R43" s="3">
        <v>2756</v>
      </c>
      <c r="S43" s="3">
        <v>24059611</v>
      </c>
      <c r="T43" s="5">
        <v>3417908666</v>
      </c>
      <c r="U43" s="3">
        <v>50283</v>
      </c>
      <c r="V43" s="3">
        <v>41356</v>
      </c>
      <c r="W43" s="3">
        <v>66959091</v>
      </c>
      <c r="X43" s="5">
        <v>1528367595.9100001</v>
      </c>
      <c r="Z43" s="11"/>
      <c r="AA43" s="11"/>
      <c r="AB43" s="11"/>
      <c r="AC43" s="11"/>
    </row>
    <row r="44" spans="1:29" outlineLevel="1" x14ac:dyDescent="0.4">
      <c r="A44" s="1">
        <v>42643</v>
      </c>
      <c r="C44" s="3">
        <v>80915</v>
      </c>
      <c r="D44" s="3">
        <v>46305</v>
      </c>
      <c r="E44" s="5">
        <v>903488.18999999971</v>
      </c>
      <c r="F44" s="3">
        <v>4642288</v>
      </c>
      <c r="G44" s="3">
        <v>99671254.329999998</v>
      </c>
      <c r="H44" s="5">
        <v>5305927403.090395</v>
      </c>
      <c r="I44" s="3">
        <v>773955</v>
      </c>
      <c r="J44" s="3">
        <v>8460508</v>
      </c>
      <c r="K44" s="5">
        <v>318392578.75350004</v>
      </c>
      <c r="L44" s="3">
        <v>4435116</v>
      </c>
      <c r="M44" s="3">
        <v>40030100</v>
      </c>
      <c r="N44" s="5">
        <v>550270435.51779997</v>
      </c>
      <c r="O44" s="3">
        <v>5497158</v>
      </c>
      <c r="P44" s="3">
        <v>108178067.33</v>
      </c>
      <c r="Q44" s="5">
        <v>5625223470.0338955</v>
      </c>
      <c r="R44" s="3">
        <v>2752</v>
      </c>
      <c r="S44" s="3">
        <v>23587337</v>
      </c>
      <c r="T44" s="5">
        <v>3476925549</v>
      </c>
      <c r="U44" s="3">
        <v>51424</v>
      </c>
      <c r="V44" s="3">
        <v>42551</v>
      </c>
      <c r="W44" s="3">
        <v>67907526</v>
      </c>
      <c r="X44" s="5">
        <v>1553677840.6800003</v>
      </c>
      <c r="Z44" s="11"/>
      <c r="AA44" s="11"/>
      <c r="AB44" s="11"/>
      <c r="AC44" s="11"/>
    </row>
    <row r="45" spans="1:29" outlineLevel="1" x14ac:dyDescent="0.4">
      <c r="A45" s="1">
        <v>42735</v>
      </c>
      <c r="C45" s="3">
        <v>101556</v>
      </c>
      <c r="D45" s="3">
        <v>55695</v>
      </c>
      <c r="E45" s="5">
        <v>3440799.69</v>
      </c>
      <c r="F45" s="3">
        <v>4623736</v>
      </c>
      <c r="G45" s="3">
        <v>104113375</v>
      </c>
      <c r="H45" s="5">
        <v>5608086570.1199989</v>
      </c>
      <c r="I45" s="3">
        <v>770499</v>
      </c>
      <c r="J45" s="3">
        <v>8669356</v>
      </c>
      <c r="K45" s="5">
        <v>323148378.44919997</v>
      </c>
      <c r="L45" s="3">
        <v>4513500</v>
      </c>
      <c r="M45" s="3">
        <v>48334857</v>
      </c>
      <c r="N45" s="5">
        <v>738647026.46051252</v>
      </c>
      <c r="O45" s="3">
        <v>5495791</v>
      </c>
      <c r="P45" s="3">
        <v>112838426</v>
      </c>
      <c r="Q45" s="5">
        <v>5924646108.2591991</v>
      </c>
      <c r="R45" s="3">
        <v>2765</v>
      </c>
      <c r="S45" s="3">
        <v>23598940</v>
      </c>
      <c r="T45" s="5">
        <v>3567038084</v>
      </c>
      <c r="U45" s="3">
        <v>42150</v>
      </c>
      <c r="V45" s="3">
        <v>36258</v>
      </c>
      <c r="W45" s="3">
        <v>55579689</v>
      </c>
      <c r="X45" s="5">
        <v>1389764639.5800004</v>
      </c>
      <c r="Z45" s="11"/>
      <c r="AA45" s="11"/>
      <c r="AB45" s="11"/>
      <c r="AC45" s="11"/>
    </row>
    <row r="46" spans="1:29" s="2" customFormat="1" x14ac:dyDescent="0.4">
      <c r="A46" s="22">
        <v>2016</v>
      </c>
      <c r="C46" s="24">
        <f>C45</f>
        <v>101556</v>
      </c>
      <c r="D46" s="24">
        <f>D42+D43+D44+D45</f>
        <v>203153</v>
      </c>
      <c r="E46" s="25">
        <f>E42+E43+E44+E45</f>
        <v>9764923.25</v>
      </c>
      <c r="F46" s="24">
        <f>F45</f>
        <v>4623736</v>
      </c>
      <c r="G46" s="24">
        <f>G42+G43+G44+G45</f>
        <v>387073696.32999998</v>
      </c>
      <c r="H46" s="25">
        <f>H42+H43+H44+H45</f>
        <v>20603688667.97039</v>
      </c>
      <c r="I46" s="24">
        <f>I45</f>
        <v>770499</v>
      </c>
      <c r="J46" s="24">
        <f>J42+J43+J44+J45</f>
        <v>31840911</v>
      </c>
      <c r="K46" s="25">
        <f>K42+K43+K44+K45</f>
        <v>1202194311.658</v>
      </c>
      <c r="L46" s="24">
        <f>L45</f>
        <v>4513500</v>
      </c>
      <c r="M46" s="24">
        <f>M42+M43+M44+M45</f>
        <v>157408151</v>
      </c>
      <c r="N46" s="25">
        <f>N42+N43+N44+N45</f>
        <v>2116242124.9115124</v>
      </c>
      <c r="O46" s="24">
        <f>O45</f>
        <v>5495791</v>
      </c>
      <c r="P46" s="24">
        <f>P42+P43+P44+P45</f>
        <v>419117760.32999998</v>
      </c>
      <c r="Q46" s="25">
        <f>Q42+Q43+Q44+Q45</f>
        <v>21805618262.878395</v>
      </c>
      <c r="R46" s="24">
        <f>R45</f>
        <v>2765</v>
      </c>
      <c r="S46" s="24">
        <f>S42+S43+S44+S45</f>
        <v>92411864</v>
      </c>
      <c r="T46" s="25">
        <f>T42+T43+T44+T45</f>
        <v>13420835812.26</v>
      </c>
      <c r="U46" s="24">
        <f>U45</f>
        <v>42150</v>
      </c>
      <c r="V46" s="24">
        <f>V45</f>
        <v>36258</v>
      </c>
      <c r="W46" s="24">
        <f>W42+W43+W44+W45</f>
        <v>249922166</v>
      </c>
      <c r="X46" s="25">
        <f>X42+X43+X44+X45</f>
        <v>5849470118.6000004</v>
      </c>
      <c r="Z46" s="11"/>
      <c r="AA46" s="11"/>
      <c r="AB46" s="11"/>
      <c r="AC46" s="11"/>
    </row>
    <row r="47" spans="1:29" s="2" customFormat="1" outlineLevel="1" x14ac:dyDescent="0.4">
      <c r="A47" s="1">
        <v>42825</v>
      </c>
      <c r="C47" s="3">
        <v>100184</v>
      </c>
      <c r="D47" s="3">
        <v>66924</v>
      </c>
      <c r="E47" s="5">
        <v>3121612.2</v>
      </c>
      <c r="F47" s="3">
        <v>4611522</v>
      </c>
      <c r="G47" s="3">
        <v>96790256</v>
      </c>
      <c r="H47" s="5">
        <v>4866310335.5414467</v>
      </c>
      <c r="I47" s="3">
        <v>762350</v>
      </c>
      <c r="J47" s="3">
        <v>7922256</v>
      </c>
      <c r="K47" s="5">
        <v>297650608.00822097</v>
      </c>
      <c r="L47" s="3">
        <v>4627679</v>
      </c>
      <c r="M47" s="3">
        <v>47887794</v>
      </c>
      <c r="N47" s="5">
        <v>735278852.42299986</v>
      </c>
      <c r="O47" s="3">
        <v>5474056</v>
      </c>
      <c r="P47" s="3">
        <v>104779436</v>
      </c>
      <c r="Q47" s="5">
        <v>5167082555.7496681</v>
      </c>
      <c r="R47" s="3">
        <v>2761</v>
      </c>
      <c r="S47" s="3">
        <v>21679064</v>
      </c>
      <c r="T47" s="5">
        <v>3133409131</v>
      </c>
      <c r="U47" s="3">
        <v>52459</v>
      </c>
      <c r="V47" s="3">
        <v>38263</v>
      </c>
      <c r="W47" s="3">
        <v>69730611.930000007</v>
      </c>
      <c r="X47" s="5">
        <v>1554226709.6418138</v>
      </c>
      <c r="Z47" s="11"/>
      <c r="AA47" s="11"/>
      <c r="AB47" s="11"/>
      <c r="AC47" s="11"/>
    </row>
    <row r="48" spans="1:29" s="2" customFormat="1" outlineLevel="1" x14ac:dyDescent="0.4">
      <c r="A48" s="1">
        <v>42916</v>
      </c>
      <c r="C48" s="3">
        <v>91693</v>
      </c>
      <c r="D48" s="3">
        <v>64575</v>
      </c>
      <c r="E48" s="5">
        <v>3217909.57</v>
      </c>
      <c r="F48" s="3">
        <v>4618923</v>
      </c>
      <c r="G48" s="3">
        <v>108374733</v>
      </c>
      <c r="H48" s="5">
        <v>5495238480.5440006</v>
      </c>
      <c r="I48" s="3">
        <v>758274</v>
      </c>
      <c r="J48" s="3">
        <v>8791295</v>
      </c>
      <c r="K48" s="5">
        <v>321796327.05778897</v>
      </c>
      <c r="L48" s="3">
        <v>4612843</v>
      </c>
      <c r="M48" s="3">
        <v>56333672</v>
      </c>
      <c r="N48" s="5">
        <v>907748004.29339993</v>
      </c>
      <c r="O48" s="3">
        <v>5468890</v>
      </c>
      <c r="P48" s="3">
        <v>117230603</v>
      </c>
      <c r="Q48" s="5">
        <v>5820252717.1717892</v>
      </c>
      <c r="R48" s="3">
        <v>2692</v>
      </c>
      <c r="S48" s="3">
        <v>24084625</v>
      </c>
      <c r="T48" s="5">
        <v>3547857180</v>
      </c>
      <c r="U48" s="3">
        <v>51350</v>
      </c>
      <c r="V48" s="3">
        <v>37373</v>
      </c>
      <c r="W48" s="3">
        <v>75594341</v>
      </c>
      <c r="X48" s="5">
        <v>1630474723.8275959</v>
      </c>
      <c r="Z48" s="11"/>
      <c r="AA48" s="11"/>
      <c r="AB48" s="11"/>
      <c r="AC48" s="11"/>
    </row>
    <row r="49" spans="1:29" s="2" customFormat="1" outlineLevel="1" x14ac:dyDescent="0.4">
      <c r="A49" s="1">
        <v>43008</v>
      </c>
      <c r="C49" s="3">
        <v>52508</v>
      </c>
      <c r="D49" s="3">
        <v>52828</v>
      </c>
      <c r="E49" s="5">
        <v>3014605.4</v>
      </c>
      <c r="F49" s="3">
        <v>4382930</v>
      </c>
      <c r="G49" s="3">
        <v>117564053</v>
      </c>
      <c r="H49" s="5">
        <v>5973605386.8612003</v>
      </c>
      <c r="I49" s="3">
        <v>731184</v>
      </c>
      <c r="J49" s="3">
        <v>9409888</v>
      </c>
      <c r="K49" s="5">
        <v>343860288.72192198</v>
      </c>
      <c r="L49" s="3">
        <v>4693784</v>
      </c>
      <c r="M49" s="3">
        <v>67925777</v>
      </c>
      <c r="N49" s="5">
        <v>1372122835</v>
      </c>
      <c r="O49" s="3">
        <v>5166622</v>
      </c>
      <c r="P49" s="3">
        <v>127026769</v>
      </c>
      <c r="Q49" s="5">
        <v>6320480280.9831219</v>
      </c>
      <c r="R49" s="3">
        <v>2723</v>
      </c>
      <c r="S49" s="3">
        <v>23997822</v>
      </c>
      <c r="T49" s="5">
        <v>3682643331</v>
      </c>
      <c r="U49" s="3">
        <v>48650</v>
      </c>
      <c r="V49" s="3">
        <v>43263</v>
      </c>
      <c r="W49" s="3">
        <v>74025068</v>
      </c>
      <c r="X49" s="5">
        <v>1646996876.3023543</v>
      </c>
      <c r="Z49" s="11"/>
      <c r="AA49" s="11"/>
      <c r="AB49" s="11"/>
      <c r="AC49" s="11"/>
    </row>
    <row r="50" spans="1:29" s="2" customFormat="1" outlineLevel="1" x14ac:dyDescent="0.4">
      <c r="A50" s="1">
        <v>43100</v>
      </c>
      <c r="C50" s="3">
        <v>63732</v>
      </c>
      <c r="D50" s="3">
        <v>63073</v>
      </c>
      <c r="E50" s="5">
        <v>3381253.8199999994</v>
      </c>
      <c r="F50" s="3">
        <v>4406261</v>
      </c>
      <c r="G50" s="3">
        <v>122420068</v>
      </c>
      <c r="H50" s="5">
        <v>6358220167.6036997</v>
      </c>
      <c r="I50" s="3">
        <v>713239</v>
      </c>
      <c r="J50" s="3">
        <v>9777245</v>
      </c>
      <c r="K50" s="5">
        <v>368255556.55329692</v>
      </c>
      <c r="L50" s="3">
        <v>4752836</v>
      </c>
      <c r="M50" s="3">
        <v>73030914</v>
      </c>
      <c r="N50" s="5">
        <v>1653144753.6699998</v>
      </c>
      <c r="O50" s="3">
        <v>5183232</v>
      </c>
      <c r="P50" s="3">
        <v>132260386</v>
      </c>
      <c r="Q50" s="5">
        <v>6729856977.9769974</v>
      </c>
      <c r="R50" s="3">
        <v>2726</v>
      </c>
      <c r="S50" s="3">
        <v>23974994</v>
      </c>
      <c r="T50" s="5">
        <v>3794002768</v>
      </c>
      <c r="U50" s="3">
        <v>49161</v>
      </c>
      <c r="V50" s="3">
        <v>47845</v>
      </c>
      <c r="W50" s="3">
        <v>72086688.582368463</v>
      </c>
      <c r="X50" s="5">
        <v>1721564277.8272724</v>
      </c>
      <c r="Z50" s="11"/>
      <c r="AA50" s="11"/>
      <c r="AB50" s="11"/>
      <c r="AC50" s="11"/>
    </row>
    <row r="51" spans="1:29" s="2" customFormat="1" x14ac:dyDescent="0.4">
      <c r="A51" s="22">
        <v>2017</v>
      </c>
      <c r="C51" s="24">
        <f>C50</f>
        <v>63732</v>
      </c>
      <c r="D51" s="24">
        <f>D47+D48+D49+D50</f>
        <v>247400</v>
      </c>
      <c r="E51" s="25">
        <f>E47+E48+E49+E50</f>
        <v>12735380.989999998</v>
      </c>
      <c r="F51" s="24">
        <f>F50</f>
        <v>4406261</v>
      </c>
      <c r="G51" s="24">
        <f>G47+G48+G49+G50</f>
        <v>445149110</v>
      </c>
      <c r="H51" s="25">
        <f>H47+H48+H49+H50</f>
        <v>22693374370.550346</v>
      </c>
      <c r="I51" s="24">
        <f>I50</f>
        <v>713239</v>
      </c>
      <c r="J51" s="24">
        <f>J47+J48+J49+J50</f>
        <v>35900684</v>
      </c>
      <c r="K51" s="25">
        <f>K47+K48+K49+K50</f>
        <v>1331562780.341229</v>
      </c>
      <c r="L51" s="24">
        <f>L50</f>
        <v>4752836</v>
      </c>
      <c r="M51" s="24">
        <f>M47+M48+M49+M50</f>
        <v>245178157</v>
      </c>
      <c r="N51" s="25">
        <f>N47+N48+N49+N50</f>
        <v>4668294445.3863993</v>
      </c>
      <c r="O51" s="24">
        <f>O50</f>
        <v>5183232</v>
      </c>
      <c r="P51" s="24">
        <f>P47+P48+P49+P50</f>
        <v>481297194</v>
      </c>
      <c r="Q51" s="25">
        <f>Q47+Q48+Q49+Q50</f>
        <v>24037672531.881577</v>
      </c>
      <c r="R51" s="24">
        <f>R50</f>
        <v>2726</v>
      </c>
      <c r="S51" s="24">
        <f>S47+S48+S49+S50</f>
        <v>93736505</v>
      </c>
      <c r="T51" s="25">
        <f>T47+T48+T49+T50</f>
        <v>14157912410</v>
      </c>
      <c r="U51" s="24">
        <f>U50</f>
        <v>49161</v>
      </c>
      <c r="V51" s="24">
        <f>V50</f>
        <v>47845</v>
      </c>
      <c r="W51" s="24">
        <f>W47+W48+W49+W50</f>
        <v>291436709.51236844</v>
      </c>
      <c r="X51" s="25">
        <f>X47+X48+X49+X50</f>
        <v>6553262587.5990372</v>
      </c>
      <c r="Z51" s="11"/>
      <c r="AA51" s="11"/>
      <c r="AB51" s="11"/>
      <c r="AC51" s="11"/>
    </row>
    <row r="52" spans="1:29" s="2" customFormat="1" outlineLevel="1" x14ac:dyDescent="0.4">
      <c r="A52" s="1">
        <v>43190</v>
      </c>
      <c r="C52" s="3">
        <v>67489</v>
      </c>
      <c r="D52" s="3">
        <v>59063</v>
      </c>
      <c r="E52" s="5">
        <v>2700297.35</v>
      </c>
      <c r="F52" s="3">
        <v>4434666</v>
      </c>
      <c r="G52" s="3">
        <v>117706719</v>
      </c>
      <c r="H52" s="5">
        <v>5633005137.5839996</v>
      </c>
      <c r="I52" s="3">
        <v>706010</v>
      </c>
      <c r="J52" s="3">
        <v>9477160</v>
      </c>
      <c r="K52" s="5">
        <v>340495847.05633527</v>
      </c>
      <c r="L52" s="3">
        <v>4818484</v>
      </c>
      <c r="M52" s="3">
        <v>72651825</v>
      </c>
      <c r="N52" s="5">
        <v>1582740086.2700002</v>
      </c>
      <c r="O52" s="3">
        <v>5208165</v>
      </c>
      <c r="P52" s="3">
        <v>127242942</v>
      </c>
      <c r="Q52" s="5">
        <v>5976201281.9903355</v>
      </c>
      <c r="R52" s="3">
        <v>2727</v>
      </c>
      <c r="S52" s="3">
        <v>21695881</v>
      </c>
      <c r="T52" s="5">
        <v>3288910231</v>
      </c>
      <c r="U52" s="3">
        <v>43563</v>
      </c>
      <c r="V52" s="3">
        <v>42442</v>
      </c>
      <c r="W52" s="3">
        <v>61588877</v>
      </c>
      <c r="X52" s="5">
        <v>1383354317.5919154</v>
      </c>
      <c r="Z52" s="11"/>
      <c r="AA52" s="11"/>
      <c r="AB52" s="11"/>
      <c r="AC52" s="11"/>
    </row>
    <row r="53" spans="1:29" s="2" customFormat="1" outlineLevel="1" x14ac:dyDescent="0.4">
      <c r="A53" s="1">
        <v>43281</v>
      </c>
      <c r="C53" s="3">
        <v>44275</v>
      </c>
      <c r="D53" s="3">
        <v>58017</v>
      </c>
      <c r="E53" s="5">
        <v>3471758.1</v>
      </c>
      <c r="F53" s="3">
        <v>4441245</v>
      </c>
      <c r="G53" s="3">
        <v>130991773</v>
      </c>
      <c r="H53" s="5">
        <v>6411229590.9980001</v>
      </c>
      <c r="I53" s="3">
        <v>698213</v>
      </c>
      <c r="J53" s="3">
        <v>9781956</v>
      </c>
      <c r="K53" s="5">
        <v>347129317.45600003</v>
      </c>
      <c r="L53" s="3">
        <v>4866857</v>
      </c>
      <c r="M53" s="3">
        <v>82554033</v>
      </c>
      <c r="N53" s="5">
        <v>1810978572.9300001</v>
      </c>
      <c r="O53" s="3">
        <v>5183733</v>
      </c>
      <c r="P53" s="3">
        <v>140831746</v>
      </c>
      <c r="Q53" s="5">
        <v>6761830666.5539989</v>
      </c>
      <c r="R53" s="3">
        <v>2761</v>
      </c>
      <c r="S53" s="3">
        <v>24823907</v>
      </c>
      <c r="T53" s="5">
        <v>3810535600</v>
      </c>
      <c r="U53" s="3">
        <v>43989</v>
      </c>
      <c r="V53" s="3">
        <v>42923</v>
      </c>
      <c r="W53" s="3">
        <v>67358735.567894667</v>
      </c>
      <c r="X53" s="5">
        <v>1529667648.2531557</v>
      </c>
      <c r="Z53" s="11"/>
      <c r="AA53" s="11"/>
      <c r="AB53" s="11"/>
      <c r="AC53" s="11"/>
    </row>
    <row r="54" spans="1:29" s="2" customFormat="1" outlineLevel="1" x14ac:dyDescent="0.4">
      <c r="A54" s="12">
        <v>43373</v>
      </c>
      <c r="B54" s="13"/>
      <c r="C54" s="4">
        <v>36292</v>
      </c>
      <c r="D54" s="4">
        <v>53379</v>
      </c>
      <c r="E54" s="5">
        <v>3365899.6599999997</v>
      </c>
      <c r="F54" s="4">
        <v>4486656</v>
      </c>
      <c r="G54" s="4">
        <v>133811119</v>
      </c>
      <c r="H54" s="5">
        <v>6557803979.7360001</v>
      </c>
      <c r="I54" s="4">
        <v>695022</v>
      </c>
      <c r="J54" s="4">
        <v>10124236</v>
      </c>
      <c r="K54" s="5">
        <v>361642800.99199998</v>
      </c>
      <c r="L54" s="4">
        <v>4962708</v>
      </c>
      <c r="M54" s="4">
        <v>84385200</v>
      </c>
      <c r="N54" s="5">
        <v>1667924532.98</v>
      </c>
      <c r="O54" s="4">
        <v>5217970</v>
      </c>
      <c r="P54" s="4">
        <v>143988734</v>
      </c>
      <c r="Q54" s="5">
        <v>6922812680.3879995</v>
      </c>
      <c r="R54" s="4">
        <v>2753</v>
      </c>
      <c r="S54" s="4">
        <v>24185452</v>
      </c>
      <c r="T54" s="5">
        <v>3864043348</v>
      </c>
      <c r="U54" s="4">
        <v>44440</v>
      </c>
      <c r="V54" s="4">
        <v>43452</v>
      </c>
      <c r="W54" s="4">
        <v>68228656.781578943</v>
      </c>
      <c r="X54" s="5">
        <v>1535625243.3245878</v>
      </c>
      <c r="Z54" s="11"/>
      <c r="AA54" s="11"/>
      <c r="AB54" s="11"/>
      <c r="AC54" s="11"/>
    </row>
    <row r="55" spans="1:29" s="2" customFormat="1" outlineLevel="1" x14ac:dyDescent="0.4">
      <c r="A55" s="12">
        <v>43465</v>
      </c>
      <c r="B55" s="13"/>
      <c r="C55" s="4">
        <v>34308</v>
      </c>
      <c r="D55" s="4">
        <v>52674</v>
      </c>
      <c r="E55" s="5">
        <v>3371894.47</v>
      </c>
      <c r="F55" s="4">
        <v>4509754</v>
      </c>
      <c r="G55" s="4">
        <v>139871550</v>
      </c>
      <c r="H55" s="5">
        <v>6949431991.6391001</v>
      </c>
      <c r="I55" s="4">
        <v>684667</v>
      </c>
      <c r="J55" s="4">
        <v>10490541</v>
      </c>
      <c r="K55" s="5">
        <v>383915091.45169997</v>
      </c>
      <c r="L55" s="4">
        <v>4998478</v>
      </c>
      <c r="M55" s="4">
        <v>89597135</v>
      </c>
      <c r="N55" s="5">
        <v>1915441859.75</v>
      </c>
      <c r="O55" s="4">
        <v>5228729</v>
      </c>
      <c r="P55" s="4">
        <v>150414765</v>
      </c>
      <c r="Q55" s="5">
        <v>7336718977.5607996</v>
      </c>
      <c r="R55" s="4">
        <v>2778</v>
      </c>
      <c r="S55" s="4">
        <v>24198563</v>
      </c>
      <c r="T55" s="5">
        <v>4028967921</v>
      </c>
      <c r="U55" s="4">
        <v>45330</v>
      </c>
      <c r="V55" s="4">
        <v>44677</v>
      </c>
      <c r="W55" s="4">
        <v>71727730</v>
      </c>
      <c r="X55" s="5">
        <v>1700064133.784569</v>
      </c>
      <c r="Z55" s="11"/>
      <c r="AA55" s="11"/>
      <c r="AB55" s="11"/>
      <c r="AC55" s="11"/>
    </row>
    <row r="56" spans="1:29" s="2" customFormat="1" x14ac:dyDescent="0.4">
      <c r="A56" s="22">
        <v>2018</v>
      </c>
      <c r="B56" s="23"/>
      <c r="C56" s="24">
        <f>C55</f>
        <v>34308</v>
      </c>
      <c r="D56" s="24">
        <f>D52+D53+D54+D55</f>
        <v>223133</v>
      </c>
      <c r="E56" s="25">
        <f>E52+E53+E54+E55</f>
        <v>12909849.58</v>
      </c>
      <c r="F56" s="24">
        <f>F55</f>
        <v>4509754</v>
      </c>
      <c r="G56" s="24">
        <f>G52+G53+G54+G55</f>
        <v>522381161</v>
      </c>
      <c r="H56" s="25">
        <f>H52+H53+H54+H55</f>
        <v>25551470699.9571</v>
      </c>
      <c r="I56" s="24">
        <f>I55</f>
        <v>684667</v>
      </c>
      <c r="J56" s="24">
        <f>J52+J53+J54+J55</f>
        <v>39873893</v>
      </c>
      <c r="K56" s="25">
        <f>K52+K53+K54+K55</f>
        <v>1433183056.9560351</v>
      </c>
      <c r="L56" s="24">
        <f>L55</f>
        <v>4998478</v>
      </c>
      <c r="M56" s="24">
        <f>M52+M53+M54+M55</f>
        <v>329188193</v>
      </c>
      <c r="N56" s="25">
        <f>N52+N53+N54+N55</f>
        <v>6977085051.9300003</v>
      </c>
      <c r="O56" s="24">
        <f>O55</f>
        <v>5228729</v>
      </c>
      <c r="P56" s="24">
        <f>P52+P53+P54+P55</f>
        <v>562478187</v>
      </c>
      <c r="Q56" s="25">
        <f>Q52+Q53+Q54+Q55</f>
        <v>26997563606.493134</v>
      </c>
      <c r="R56" s="24">
        <f>R55</f>
        <v>2778</v>
      </c>
      <c r="S56" s="24">
        <f>S52+S53+S54+S55</f>
        <v>94903803</v>
      </c>
      <c r="T56" s="25">
        <f>T52+T53+T54+T55</f>
        <v>14992457100</v>
      </c>
      <c r="U56" s="24">
        <f>U55</f>
        <v>45330</v>
      </c>
      <c r="V56" s="24">
        <f>V55</f>
        <v>44677</v>
      </c>
      <c r="W56" s="24">
        <f>W52+W53+W54+W55</f>
        <v>268903999.3494736</v>
      </c>
      <c r="X56" s="25">
        <f>X52+X53+X54+X55</f>
        <v>6148711342.9542274</v>
      </c>
      <c r="Z56" s="11"/>
      <c r="AA56" s="11"/>
      <c r="AB56" s="11"/>
      <c r="AC56" s="11"/>
    </row>
    <row r="57" spans="1:29" s="2" customFormat="1" x14ac:dyDescent="0.4">
      <c r="A57" s="20" t="s">
        <v>51</v>
      </c>
      <c r="C57" s="3"/>
      <c r="D57" s="3"/>
      <c r="E57" s="5"/>
      <c r="F57" s="3"/>
      <c r="G57" s="3"/>
      <c r="H57" s="5"/>
      <c r="I57" s="3"/>
      <c r="J57" s="3"/>
      <c r="K57" s="5"/>
      <c r="L57" s="3"/>
      <c r="M57" s="3"/>
      <c r="N57" s="5"/>
      <c r="O57" s="3"/>
      <c r="P57" s="3"/>
      <c r="Q57" s="5"/>
      <c r="R57" s="3"/>
      <c r="S57" s="3"/>
      <c r="T57" s="5"/>
      <c r="U57" s="3"/>
      <c r="V57" s="3"/>
      <c r="W57" s="3"/>
      <c r="X57" s="5"/>
      <c r="Z57" s="11"/>
      <c r="AA57" s="11"/>
      <c r="AB57" s="11"/>
      <c r="AC57" s="11"/>
    </row>
    <row r="58" spans="1:29" s="2" customFormat="1" x14ac:dyDescent="0.4">
      <c r="A58" s="1"/>
      <c r="C58" s="3"/>
      <c r="D58" s="3"/>
      <c r="E58" s="5"/>
      <c r="F58" s="3"/>
      <c r="G58" s="3"/>
      <c r="H58" s="5"/>
      <c r="I58" s="3"/>
      <c r="J58" s="3"/>
      <c r="K58" s="5"/>
      <c r="L58" s="3"/>
      <c r="M58" s="3"/>
      <c r="N58" s="5"/>
      <c r="O58" s="3"/>
      <c r="P58" s="3"/>
      <c r="Q58" s="5"/>
      <c r="R58" s="3"/>
      <c r="S58" s="3"/>
      <c r="T58" s="5"/>
      <c r="U58" s="3"/>
      <c r="V58" s="3"/>
      <c r="W58" s="3"/>
      <c r="X58" s="5"/>
      <c r="Z58" s="11"/>
      <c r="AA58" s="11"/>
      <c r="AB58" s="11"/>
      <c r="AC58" s="11"/>
    </row>
    <row r="59" spans="1:29" s="2" customFormat="1" x14ac:dyDescent="0.4">
      <c r="A59" s="1"/>
      <c r="C59" s="3"/>
      <c r="D59" s="3"/>
      <c r="E59" s="5"/>
      <c r="F59" s="3"/>
      <c r="G59" s="3"/>
      <c r="H59" s="5"/>
      <c r="I59" s="3"/>
      <c r="J59" s="3"/>
      <c r="K59" s="5"/>
      <c r="L59" s="3"/>
      <c r="M59" s="3"/>
      <c r="N59" s="5"/>
      <c r="O59" s="3"/>
      <c r="P59" s="3"/>
      <c r="Q59" s="5"/>
      <c r="R59" s="3"/>
      <c r="S59" s="3"/>
      <c r="T59" s="5"/>
      <c r="U59" s="3"/>
      <c r="V59" s="3"/>
      <c r="W59" s="3"/>
      <c r="X59" s="5"/>
      <c r="Z59" s="11"/>
      <c r="AA59" s="11"/>
      <c r="AB59" s="11"/>
      <c r="AC59" s="11"/>
    </row>
    <row r="60" spans="1:29" s="2" customFormat="1" x14ac:dyDescent="0.4">
      <c r="A60" s="1"/>
      <c r="C60" s="3"/>
      <c r="D60" s="3"/>
      <c r="E60" s="5"/>
      <c r="F60" s="3"/>
      <c r="G60" s="3"/>
      <c r="H60" s="5"/>
      <c r="I60" s="3"/>
      <c r="J60" s="3"/>
      <c r="K60" s="5"/>
      <c r="L60" s="3"/>
      <c r="M60" s="3"/>
      <c r="N60" s="5"/>
      <c r="O60" s="3"/>
      <c r="P60" s="3"/>
      <c r="Q60" s="5"/>
      <c r="R60" s="3"/>
      <c r="S60" s="3"/>
      <c r="T60" s="5"/>
      <c r="U60" s="3"/>
      <c r="V60" s="3"/>
      <c r="W60" s="3"/>
      <c r="X60" s="5"/>
      <c r="Z60" s="11"/>
      <c r="AA60" s="11"/>
      <c r="AB60" s="11"/>
      <c r="AC60" s="11"/>
    </row>
    <row r="61" spans="1:29" s="2" customFormat="1" x14ac:dyDescent="0.4">
      <c r="A61" s="1"/>
      <c r="C61" s="3"/>
      <c r="D61" s="3"/>
      <c r="E61" s="5"/>
      <c r="F61" s="3"/>
      <c r="G61" s="3"/>
      <c r="H61" s="5"/>
      <c r="I61" s="3"/>
      <c r="J61" s="3"/>
      <c r="K61" s="5"/>
      <c r="L61" s="3"/>
      <c r="M61" s="3"/>
      <c r="N61" s="5"/>
      <c r="O61" s="3"/>
      <c r="P61" s="3"/>
      <c r="Q61" s="5"/>
      <c r="R61" s="3"/>
      <c r="S61" s="3"/>
      <c r="T61" s="5"/>
      <c r="U61" s="3"/>
      <c r="V61" s="3"/>
      <c r="W61" s="3"/>
      <c r="X61" s="5"/>
      <c r="Z61" s="11"/>
      <c r="AA61" s="11"/>
      <c r="AB61" s="11"/>
      <c r="AC61" s="11"/>
    </row>
    <row r="62" spans="1:29" s="2" customFormat="1" x14ac:dyDescent="0.4">
      <c r="A62" s="1"/>
      <c r="C62" s="3"/>
      <c r="D62" s="3"/>
      <c r="E62" s="5"/>
      <c r="F62" s="3"/>
      <c r="G62" s="3"/>
      <c r="H62" s="5"/>
      <c r="I62" s="3"/>
      <c r="J62" s="3"/>
      <c r="K62" s="5"/>
      <c r="L62" s="3"/>
      <c r="M62" s="3"/>
      <c r="N62" s="5"/>
      <c r="O62" s="3"/>
      <c r="P62" s="3"/>
      <c r="Q62" s="5"/>
      <c r="R62" s="3"/>
      <c r="S62" s="3"/>
      <c r="T62" s="5"/>
      <c r="U62" s="3"/>
      <c r="V62" s="3"/>
      <c r="W62" s="3"/>
      <c r="X62" s="5"/>
      <c r="Z62" s="11"/>
      <c r="AA62" s="11"/>
      <c r="AB62" s="11"/>
      <c r="AC62" s="11"/>
    </row>
    <row r="63" spans="1:29" s="2" customFormat="1" x14ac:dyDescent="0.4">
      <c r="A63" s="1"/>
      <c r="C63" s="3"/>
      <c r="D63" s="3"/>
      <c r="E63" s="5"/>
      <c r="F63" s="3"/>
      <c r="G63" s="3"/>
      <c r="H63" s="5"/>
      <c r="I63" s="3"/>
      <c r="J63" s="3"/>
      <c r="K63" s="5"/>
      <c r="L63" s="3"/>
      <c r="M63" s="3"/>
      <c r="N63" s="5"/>
      <c r="O63" s="3"/>
      <c r="P63" s="3"/>
      <c r="Q63" s="5"/>
      <c r="R63" s="3"/>
      <c r="S63" s="3"/>
      <c r="T63" s="5"/>
      <c r="U63" s="3"/>
      <c r="V63" s="3"/>
      <c r="W63" s="3"/>
      <c r="X63" s="5"/>
      <c r="Z63" s="11"/>
      <c r="AA63" s="11"/>
      <c r="AB63" s="11"/>
      <c r="AC63" s="11"/>
    </row>
    <row r="64" spans="1:29" s="2" customFormat="1" x14ac:dyDescent="0.4">
      <c r="A64" s="1"/>
      <c r="C64" s="3"/>
      <c r="D64" s="3"/>
      <c r="E64" s="5"/>
      <c r="F64" s="3"/>
      <c r="G64" s="3"/>
      <c r="H64" s="5"/>
      <c r="I64" s="3"/>
      <c r="J64" s="3"/>
      <c r="K64" s="5"/>
      <c r="L64" s="3"/>
      <c r="M64" s="3"/>
      <c r="N64" s="5"/>
      <c r="O64" s="3"/>
      <c r="P64" s="3"/>
      <c r="Q64" s="5"/>
      <c r="R64" s="3"/>
      <c r="S64" s="3"/>
      <c r="T64" s="5"/>
      <c r="U64" s="3"/>
      <c r="V64" s="3"/>
      <c r="W64" s="3"/>
      <c r="X64" s="5"/>
      <c r="Z64" s="11"/>
      <c r="AA64" s="11"/>
      <c r="AB64" s="11"/>
      <c r="AC64" s="11"/>
    </row>
    <row r="65" spans="1:29" s="2" customFormat="1" x14ac:dyDescent="0.4">
      <c r="A65" s="1"/>
      <c r="C65" s="3"/>
      <c r="D65" s="3"/>
      <c r="E65" s="5"/>
      <c r="F65" s="3"/>
      <c r="G65" s="3"/>
      <c r="H65" s="5"/>
      <c r="I65" s="3"/>
      <c r="J65" s="3"/>
      <c r="K65" s="5"/>
      <c r="L65" s="3"/>
      <c r="M65" s="3"/>
      <c r="N65" s="5"/>
      <c r="O65" s="3"/>
      <c r="P65" s="3"/>
      <c r="Q65" s="5"/>
      <c r="R65" s="3"/>
      <c r="S65" s="3"/>
      <c r="T65" s="5"/>
      <c r="U65" s="3"/>
      <c r="V65" s="3"/>
      <c r="W65" s="3"/>
      <c r="X65" s="5"/>
      <c r="Z65" s="11"/>
      <c r="AA65" s="11"/>
      <c r="AB65" s="11"/>
      <c r="AC65" s="11"/>
    </row>
    <row r="66" spans="1:29" s="2" customFormat="1" x14ac:dyDescent="0.4">
      <c r="A66" s="1"/>
      <c r="C66" s="3"/>
      <c r="D66" s="3"/>
      <c r="E66" s="5"/>
      <c r="F66" s="3"/>
      <c r="G66" s="3"/>
      <c r="H66" s="5"/>
      <c r="I66" s="3"/>
      <c r="J66" s="3"/>
      <c r="K66" s="5"/>
      <c r="L66" s="3"/>
      <c r="M66" s="3"/>
      <c r="N66" s="5"/>
      <c r="O66" s="3"/>
      <c r="P66" s="3"/>
      <c r="Q66" s="5"/>
      <c r="R66" s="3"/>
      <c r="S66" s="3"/>
      <c r="T66" s="5"/>
      <c r="U66" s="3"/>
      <c r="V66" s="3"/>
      <c r="W66" s="3"/>
      <c r="X66" s="5"/>
      <c r="Z66" s="11"/>
      <c r="AA66" s="11"/>
      <c r="AB66" s="11"/>
      <c r="AC66" s="11"/>
    </row>
    <row r="67" spans="1:29" s="2" customFormat="1" x14ac:dyDescent="0.4">
      <c r="A67" s="1"/>
      <c r="C67" s="3"/>
      <c r="D67" s="3"/>
      <c r="E67" s="5"/>
      <c r="F67" s="3"/>
      <c r="G67" s="3"/>
      <c r="H67" s="5"/>
      <c r="I67" s="3"/>
      <c r="J67" s="3"/>
      <c r="K67" s="5"/>
      <c r="L67" s="3"/>
      <c r="M67" s="3"/>
      <c r="N67" s="5"/>
      <c r="O67" s="3"/>
      <c r="P67" s="3"/>
      <c r="Q67" s="5"/>
      <c r="R67" s="3"/>
      <c r="S67" s="3"/>
      <c r="T67" s="5"/>
      <c r="U67" s="3"/>
      <c r="V67" s="3"/>
      <c r="W67" s="3"/>
      <c r="X67" s="5"/>
      <c r="Z67" s="11"/>
      <c r="AA67" s="11"/>
      <c r="AB67" s="11"/>
      <c r="AC67" s="11"/>
    </row>
    <row r="68" spans="1:29" s="2" customFormat="1" x14ac:dyDescent="0.4">
      <c r="A68" s="1"/>
      <c r="C68" s="3"/>
      <c r="D68" s="3"/>
      <c r="E68" s="5"/>
      <c r="F68" s="3"/>
      <c r="G68" s="3"/>
      <c r="H68" s="5"/>
      <c r="I68" s="3"/>
      <c r="J68" s="3"/>
      <c r="K68" s="5"/>
      <c r="L68" s="3"/>
      <c r="M68" s="3"/>
      <c r="N68" s="5"/>
      <c r="O68" s="3"/>
      <c r="P68" s="3"/>
      <c r="Q68" s="5"/>
      <c r="R68" s="3"/>
      <c r="S68" s="3"/>
      <c r="T68" s="5"/>
      <c r="U68" s="3"/>
      <c r="V68" s="3"/>
      <c r="W68" s="3"/>
      <c r="X68" s="5"/>
      <c r="Z68" s="11"/>
      <c r="AA68" s="11"/>
      <c r="AB68" s="11"/>
      <c r="AC68" s="11"/>
    </row>
    <row r="69" spans="1:29" s="2" customFormat="1" x14ac:dyDescent="0.4">
      <c r="A69" s="1"/>
      <c r="C69" s="3"/>
      <c r="D69" s="3"/>
      <c r="E69" s="5"/>
      <c r="F69" s="3"/>
      <c r="G69" s="3"/>
      <c r="H69" s="5"/>
      <c r="I69" s="3"/>
      <c r="J69" s="3"/>
      <c r="K69" s="5"/>
      <c r="L69" s="3"/>
      <c r="M69" s="3"/>
      <c r="N69" s="5"/>
      <c r="O69" s="3"/>
      <c r="P69" s="3"/>
      <c r="Q69" s="5"/>
      <c r="R69" s="3"/>
      <c r="S69" s="3"/>
      <c r="T69" s="5"/>
      <c r="U69" s="3"/>
      <c r="V69" s="3"/>
      <c r="W69" s="3"/>
      <c r="X69" s="5"/>
      <c r="Z69" s="11"/>
      <c r="AA69" s="11"/>
      <c r="AB69" s="11"/>
      <c r="AC69" s="11"/>
    </row>
    <row r="70" spans="1:29" s="2" customFormat="1" x14ac:dyDescent="0.4">
      <c r="A70" s="1"/>
      <c r="C70" s="3"/>
      <c r="D70" s="3"/>
      <c r="E70" s="5"/>
      <c r="F70" s="3"/>
      <c r="G70" s="3"/>
      <c r="H70" s="5"/>
      <c r="I70" s="3"/>
      <c r="J70" s="3"/>
      <c r="K70" s="5"/>
      <c r="L70" s="3"/>
      <c r="M70" s="3"/>
      <c r="N70" s="5"/>
      <c r="O70" s="3"/>
      <c r="P70" s="3"/>
      <c r="Q70" s="5"/>
      <c r="R70" s="3"/>
      <c r="S70" s="3"/>
      <c r="T70" s="5"/>
      <c r="U70" s="3"/>
      <c r="V70" s="3"/>
      <c r="W70" s="3"/>
      <c r="X70" s="5"/>
      <c r="Z70" s="11"/>
      <c r="AA70" s="11"/>
      <c r="AB70" s="11"/>
      <c r="AC70" s="11"/>
    </row>
    <row r="71" spans="1:29" s="2" customFormat="1" x14ac:dyDescent="0.4">
      <c r="A71" s="1"/>
      <c r="C71" s="3"/>
      <c r="D71" s="3"/>
      <c r="E71" s="5"/>
      <c r="F71" s="3"/>
      <c r="G71" s="3"/>
      <c r="H71" s="5"/>
      <c r="I71" s="3"/>
      <c r="J71" s="3"/>
      <c r="K71" s="5"/>
      <c r="L71" s="3"/>
      <c r="M71" s="3"/>
      <c r="N71" s="5"/>
      <c r="O71" s="3"/>
      <c r="P71" s="3"/>
      <c r="Q71" s="5"/>
      <c r="R71" s="3"/>
      <c r="S71" s="3"/>
      <c r="T71" s="5"/>
      <c r="U71" s="3"/>
      <c r="V71" s="3"/>
      <c r="W71" s="3"/>
      <c r="X71" s="5"/>
      <c r="Z71" s="11"/>
      <c r="AA71" s="11"/>
      <c r="AB71" s="11"/>
      <c r="AC71" s="11"/>
    </row>
  </sheetData>
  <hyperlinks>
    <hyperlink ref="A57" location="'data from 2019'!A1" display="data from 2019" xr:uid="{00000000-0004-0000-0000-000000000000}"/>
  </hyperlinks>
  <pageMargins left="0.7" right="0.7" top="0.75" bottom="0.75" header="0.3" footer="0.3"/>
  <pageSetup paperSize="9" orientation="portrait" r:id="rId1"/>
  <ignoredErrors>
    <ignoredError sqref="F56 I6 R6:R10 R11:R12 R56 I56 L56:O56 I13:X55 J56:K56 P56:Q56 S56:X56 I11:Q12 S11:X12 F21:F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5"/>
  <sheetViews>
    <sheetView tabSelected="1" zoomScale="85" zoomScaleNormal="85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M35" sqref="M35"/>
    </sheetView>
  </sheetViews>
  <sheetFormatPr defaultRowHeight="14.6" outlineLevelRow="1" x14ac:dyDescent="0.4"/>
  <cols>
    <col min="1" max="1" width="16.53515625" bestFit="1" customWidth="1"/>
    <col min="2" max="3" width="12.84375" customWidth="1"/>
    <col min="4" max="4" width="14.3828125" style="14" customWidth="1"/>
    <col min="5" max="6" width="12.84375" customWidth="1"/>
    <col min="7" max="7" width="13.53515625" style="14" bestFit="1" customWidth="1"/>
    <col min="8" max="9" width="12.84375" customWidth="1"/>
    <col min="10" max="10" width="12.84375" style="14" customWidth="1"/>
    <col min="11" max="12" width="12.84375" customWidth="1"/>
    <col min="13" max="13" width="14.84375" style="14" bestFit="1" customWidth="1"/>
    <col min="14" max="15" width="12.84375" customWidth="1"/>
    <col min="16" max="16" width="14.84375" style="14" bestFit="1" customWidth="1"/>
    <col min="17" max="17" width="12.84375" customWidth="1"/>
    <col min="18" max="18" width="13.53515625" style="14" bestFit="1" customWidth="1"/>
    <col min="19" max="20" width="12.84375" customWidth="1"/>
    <col min="21" max="21" width="17.53515625" bestFit="1" customWidth="1"/>
    <col min="22" max="22" width="12.84375" customWidth="1"/>
    <col min="23" max="23" width="13.53515625" style="14" bestFit="1" customWidth="1"/>
    <col min="24" max="24" width="12.84375" customWidth="1"/>
    <col min="25" max="25" width="14.53515625" customWidth="1"/>
    <col min="26" max="26" width="14.84375" style="14" bestFit="1" customWidth="1"/>
    <col min="27" max="28" width="12.84375" customWidth="1"/>
    <col min="29" max="29" width="17.15234375" style="14" bestFit="1" customWidth="1"/>
  </cols>
  <sheetData>
    <row r="1" spans="1:29" s="18" customFormat="1" x14ac:dyDescent="0.4">
      <c r="B1" s="18">
        <v>1</v>
      </c>
      <c r="C1" s="18">
        <v>2</v>
      </c>
      <c r="D1" s="19">
        <v>3</v>
      </c>
      <c r="E1" s="18">
        <v>4</v>
      </c>
      <c r="F1" s="18">
        <v>5</v>
      </c>
      <c r="G1" s="19">
        <v>6</v>
      </c>
      <c r="H1" s="18">
        <v>7</v>
      </c>
      <c r="I1" s="18">
        <v>8</v>
      </c>
      <c r="J1" s="19">
        <v>9</v>
      </c>
      <c r="K1" s="18">
        <v>10</v>
      </c>
      <c r="L1" s="18">
        <v>11</v>
      </c>
      <c r="M1" s="19">
        <v>12</v>
      </c>
      <c r="N1" s="18">
        <v>13</v>
      </c>
      <c r="O1" s="18">
        <v>14</v>
      </c>
      <c r="P1" s="19">
        <v>15</v>
      </c>
      <c r="Q1" s="18">
        <v>16</v>
      </c>
      <c r="R1" s="19">
        <v>17</v>
      </c>
      <c r="S1" s="30">
        <v>18</v>
      </c>
      <c r="T1" s="29">
        <v>18</v>
      </c>
      <c r="U1" s="29">
        <v>18</v>
      </c>
      <c r="V1" s="29">
        <v>18</v>
      </c>
      <c r="W1" s="19">
        <v>18</v>
      </c>
      <c r="X1" s="29">
        <v>18</v>
      </c>
      <c r="Y1" s="29">
        <v>18</v>
      </c>
      <c r="Z1" s="19">
        <v>18</v>
      </c>
      <c r="AA1" s="29">
        <v>18</v>
      </c>
      <c r="AB1" s="29">
        <v>18</v>
      </c>
      <c r="AC1" s="19">
        <v>18</v>
      </c>
    </row>
    <row r="2" spans="1:29" s="15" customFormat="1" ht="189.45" x14ac:dyDescent="0.4">
      <c r="B2" s="16" t="s">
        <v>25</v>
      </c>
      <c r="C2" s="16" t="s">
        <v>26</v>
      </c>
      <c r="D2" s="17" t="s">
        <v>45</v>
      </c>
      <c r="E2" s="16" t="s">
        <v>46</v>
      </c>
      <c r="F2" s="16" t="s">
        <v>47</v>
      </c>
      <c r="G2" s="17" t="s">
        <v>48</v>
      </c>
      <c r="H2" s="16" t="s">
        <v>49</v>
      </c>
      <c r="I2" s="16" t="s">
        <v>50</v>
      </c>
      <c r="J2" s="17" t="s">
        <v>44</v>
      </c>
      <c r="K2" s="16" t="s">
        <v>43</v>
      </c>
      <c r="L2" s="16" t="s">
        <v>42</v>
      </c>
      <c r="M2" s="17" t="s">
        <v>41</v>
      </c>
      <c r="N2" s="16" t="s">
        <v>40</v>
      </c>
      <c r="O2" s="16" t="s">
        <v>39</v>
      </c>
      <c r="P2" s="17" t="s">
        <v>38</v>
      </c>
      <c r="Q2" s="16" t="s">
        <v>53</v>
      </c>
      <c r="R2" s="17" t="s">
        <v>54</v>
      </c>
      <c r="S2" s="16" t="s">
        <v>37</v>
      </c>
      <c r="T2" s="16" t="s">
        <v>36</v>
      </c>
      <c r="U2" s="16" t="s">
        <v>35</v>
      </c>
      <c r="V2" s="16" t="s">
        <v>34</v>
      </c>
      <c r="W2" s="17" t="s">
        <v>33</v>
      </c>
      <c r="X2" s="16" t="s">
        <v>32</v>
      </c>
      <c r="Y2" s="16" t="s">
        <v>31</v>
      </c>
      <c r="Z2" s="17" t="s">
        <v>30</v>
      </c>
      <c r="AA2" s="16" t="s">
        <v>29</v>
      </c>
      <c r="AB2" s="16" t="s">
        <v>28</v>
      </c>
      <c r="AC2" s="17" t="s">
        <v>27</v>
      </c>
    </row>
    <row r="3" spans="1:29" s="15" customFormat="1" x14ac:dyDescent="0.4">
      <c r="A3" s="21" t="s">
        <v>52</v>
      </c>
      <c r="B3" s="16"/>
      <c r="C3" s="16"/>
      <c r="D3" s="17"/>
      <c r="E3" s="16"/>
      <c r="F3" s="16"/>
      <c r="G3" s="17"/>
      <c r="H3" s="16"/>
      <c r="I3" s="16"/>
      <c r="J3" s="17"/>
      <c r="K3" s="16"/>
      <c r="L3" s="16"/>
      <c r="M3" s="17"/>
      <c r="N3" s="16"/>
      <c r="O3" s="16"/>
      <c r="P3" s="17"/>
      <c r="Q3" s="16"/>
      <c r="R3" s="17"/>
      <c r="S3" s="16"/>
      <c r="T3" s="16"/>
      <c r="U3" s="16"/>
      <c r="V3" s="16"/>
      <c r="W3" s="17"/>
      <c r="X3" s="16"/>
      <c r="Y3" s="16"/>
      <c r="Z3" s="17"/>
      <c r="AA3" s="16"/>
      <c r="AB3" s="16"/>
      <c r="AC3" s="17"/>
    </row>
    <row r="4" spans="1:29" outlineLevel="1" x14ac:dyDescent="0.4">
      <c r="A4" s="1">
        <v>43555</v>
      </c>
      <c r="B4" s="3">
        <v>4545990</v>
      </c>
      <c r="C4" s="3">
        <v>130164775</v>
      </c>
      <c r="D4" s="5">
        <v>5879874056.1285</v>
      </c>
      <c r="E4" s="3">
        <v>665290</v>
      </c>
      <c r="F4" s="3">
        <v>9790665</v>
      </c>
      <c r="G4" s="5">
        <v>322724936.58380002</v>
      </c>
      <c r="H4" s="3">
        <v>30491</v>
      </c>
      <c r="I4" s="3">
        <v>47464</v>
      </c>
      <c r="J4" s="5">
        <v>2694364.13</v>
      </c>
      <c r="K4" s="3">
        <v>5241771</v>
      </c>
      <c r="L4" s="3">
        <v>140002904</v>
      </c>
      <c r="M4" s="5">
        <v>6205293356.8422995</v>
      </c>
      <c r="N4" s="3">
        <v>5036532</v>
      </c>
      <c r="O4" s="3">
        <v>85136436</v>
      </c>
      <c r="P4" s="5">
        <v>1639748844.2456102</v>
      </c>
      <c r="Q4" s="3">
        <v>830978</v>
      </c>
      <c r="R4" s="5">
        <v>17411369.91</v>
      </c>
      <c r="S4" s="3">
        <v>2779</v>
      </c>
      <c r="T4" s="3">
        <v>21708867</v>
      </c>
      <c r="U4" s="3">
        <v>3413915639</v>
      </c>
      <c r="V4" s="3">
        <v>444740</v>
      </c>
      <c r="W4" s="5">
        <v>309004172.71000004</v>
      </c>
      <c r="X4" s="3">
        <v>56659</v>
      </c>
      <c r="Y4" s="3">
        <v>92527013</v>
      </c>
      <c r="Z4" s="5">
        <v>1979555093.5135956</v>
      </c>
      <c r="AA4" s="3">
        <v>3395</v>
      </c>
      <c r="AB4" s="3">
        <v>4717033</v>
      </c>
      <c r="AC4" s="5">
        <v>207186705.8212876</v>
      </c>
    </row>
    <row r="5" spans="1:29" outlineLevel="1" x14ac:dyDescent="0.4">
      <c r="A5" s="1">
        <v>43646</v>
      </c>
      <c r="B5" s="3">
        <v>4588264</v>
      </c>
      <c r="C5" s="3">
        <v>144575351</v>
      </c>
      <c r="D5" s="5">
        <v>6688122830.8892002</v>
      </c>
      <c r="E5" s="3">
        <v>626184</v>
      </c>
      <c r="F5" s="3">
        <v>10795033</v>
      </c>
      <c r="G5" s="5">
        <v>352613387.41419995</v>
      </c>
      <c r="H5" s="3">
        <v>19413</v>
      </c>
      <c r="I5" s="3">
        <v>59729</v>
      </c>
      <c r="J5" s="5">
        <v>3980379.92</v>
      </c>
      <c r="K5" s="3">
        <v>5233861</v>
      </c>
      <c r="L5" s="3">
        <v>155430113</v>
      </c>
      <c r="M5" s="5">
        <v>7044716598.1292</v>
      </c>
      <c r="N5" s="3">
        <v>5080799</v>
      </c>
      <c r="O5" s="3">
        <v>96760879</v>
      </c>
      <c r="P5" s="5">
        <v>1941285216.03</v>
      </c>
      <c r="Q5" s="3">
        <v>1310017</v>
      </c>
      <c r="R5" s="5">
        <v>26750744.369999997</v>
      </c>
      <c r="S5" s="3">
        <v>2754</v>
      </c>
      <c r="T5" s="3">
        <v>24264571</v>
      </c>
      <c r="U5" s="3">
        <v>3901917678</v>
      </c>
      <c r="V5" s="3">
        <v>505622</v>
      </c>
      <c r="W5" s="5">
        <v>386368612.43000001</v>
      </c>
      <c r="X5" s="3">
        <v>57420</v>
      </c>
      <c r="Y5" s="3">
        <v>96995882</v>
      </c>
      <c r="Z5" s="5">
        <v>2107724607.3260577</v>
      </c>
      <c r="AA5" s="3">
        <v>3510</v>
      </c>
      <c r="AB5" s="3">
        <v>4462627.3499999996</v>
      </c>
      <c r="AC5" s="5">
        <v>180637285.4521704</v>
      </c>
    </row>
    <row r="6" spans="1:29" s="2" customFormat="1" outlineLevel="1" x14ac:dyDescent="0.4">
      <c r="A6" s="1">
        <v>43738</v>
      </c>
      <c r="B6" s="3">
        <v>4658605</v>
      </c>
      <c r="C6" s="3">
        <v>151246819</v>
      </c>
      <c r="D6" s="5">
        <v>6958852542.2018995</v>
      </c>
      <c r="E6" s="3">
        <v>607189</v>
      </c>
      <c r="F6" s="3">
        <v>11512590</v>
      </c>
      <c r="G6" s="5">
        <v>377734564.35080004</v>
      </c>
      <c r="H6" s="3">
        <v>19831</v>
      </c>
      <c r="I6" s="3">
        <v>53086</v>
      </c>
      <c r="J6" s="5">
        <v>3634210.25</v>
      </c>
      <c r="K6" s="3">
        <v>5285625</v>
      </c>
      <c r="L6" s="3">
        <v>162812495</v>
      </c>
      <c r="M6" s="5">
        <v>7340221316.8027</v>
      </c>
      <c r="N6" s="3">
        <v>5155662</v>
      </c>
      <c r="O6" s="3">
        <v>104420016</v>
      </c>
      <c r="P6" s="5">
        <v>2095636362.3899999</v>
      </c>
      <c r="Q6" s="3">
        <v>4905695</v>
      </c>
      <c r="R6" s="5">
        <v>89027892.525600001</v>
      </c>
      <c r="S6" s="3">
        <v>2767</v>
      </c>
      <c r="T6" s="3">
        <v>24025228</v>
      </c>
      <c r="U6" s="3">
        <v>4016537516</v>
      </c>
      <c r="V6" s="3">
        <v>622175</v>
      </c>
      <c r="W6" s="5">
        <v>501110086.75999999</v>
      </c>
      <c r="X6" s="3">
        <v>56937</v>
      </c>
      <c r="Y6" s="3">
        <v>99379477</v>
      </c>
      <c r="Z6" s="5">
        <v>2149289512.8045511</v>
      </c>
      <c r="AA6" s="3">
        <v>3588</v>
      </c>
      <c r="AB6" s="3">
        <v>4798124</v>
      </c>
      <c r="AC6" s="5">
        <v>186042877.5764626</v>
      </c>
    </row>
    <row r="7" spans="1:29" s="2" customFormat="1" outlineLevel="1" x14ac:dyDescent="0.4">
      <c r="A7" s="1">
        <v>43830</v>
      </c>
      <c r="B7" s="3">
        <v>4714097</v>
      </c>
      <c r="C7" s="3">
        <v>158881565</v>
      </c>
      <c r="D7" s="5">
        <v>7450635064.2363005</v>
      </c>
      <c r="E7" s="3">
        <v>594022</v>
      </c>
      <c r="F7" s="3">
        <v>11744739</v>
      </c>
      <c r="G7" s="5">
        <v>392333163.25279999</v>
      </c>
      <c r="H7" s="3">
        <v>15601</v>
      </c>
      <c r="I7" s="3">
        <v>53612</v>
      </c>
      <c r="J7" s="5">
        <v>3693280.7</v>
      </c>
      <c r="K7" s="3">
        <v>5323720</v>
      </c>
      <c r="L7" s="3">
        <v>170679916</v>
      </c>
      <c r="M7" s="5">
        <v>7846661508.1891003</v>
      </c>
      <c r="N7" s="3">
        <v>5277826</v>
      </c>
      <c r="O7" s="3">
        <v>113521490</v>
      </c>
      <c r="P7" s="5">
        <v>2468660806.6199999</v>
      </c>
      <c r="Q7" s="3">
        <v>6559118</v>
      </c>
      <c r="R7" s="5">
        <v>128785954.03999999</v>
      </c>
      <c r="S7" s="3">
        <v>2778</v>
      </c>
      <c r="T7" s="3">
        <v>23815714</v>
      </c>
      <c r="U7" s="3">
        <v>4153377578</v>
      </c>
      <c r="V7" s="3">
        <v>790531</v>
      </c>
      <c r="W7" s="5">
        <v>667256902.49399996</v>
      </c>
      <c r="X7" s="3">
        <v>57845</v>
      </c>
      <c r="Y7" s="3">
        <v>103833013.22</v>
      </c>
      <c r="Z7" s="5">
        <v>2376175139.9146132</v>
      </c>
      <c r="AA7" s="3">
        <v>3643</v>
      </c>
      <c r="AB7" s="3">
        <v>5001449</v>
      </c>
      <c r="AC7" s="5">
        <v>198041180.16300309</v>
      </c>
    </row>
    <row r="8" spans="1:29" s="28" customFormat="1" x14ac:dyDescent="0.4">
      <c r="A8" s="26">
        <v>2019</v>
      </c>
      <c r="B8" s="24">
        <f>B7</f>
        <v>4714097</v>
      </c>
      <c r="C8" s="24">
        <f>C4+C5+C6+C7</f>
        <v>584868510</v>
      </c>
      <c r="D8" s="25">
        <f>D4+D5+D6+D7</f>
        <v>26977484493.455902</v>
      </c>
      <c r="E8" s="24">
        <f>E7</f>
        <v>594022</v>
      </c>
      <c r="F8" s="24">
        <f>F4+F5+F6+F7</f>
        <v>43843027</v>
      </c>
      <c r="G8" s="25">
        <f>G4+G5+G6+G7</f>
        <v>1445406051.6015999</v>
      </c>
      <c r="H8" s="24">
        <f>H7</f>
        <v>15601</v>
      </c>
      <c r="I8" s="24">
        <f>I4+I5+I6+I7</f>
        <v>213891</v>
      </c>
      <c r="J8" s="25">
        <f>J4+J5+J6+J7</f>
        <v>14002235</v>
      </c>
      <c r="K8" s="24">
        <f>K7</f>
        <v>5323720</v>
      </c>
      <c r="L8" s="31">
        <f>L4+L5+L6+L7</f>
        <v>628925428</v>
      </c>
      <c r="M8" s="25">
        <f>M4+M5+M6+M7</f>
        <v>28436892779.963303</v>
      </c>
      <c r="N8" s="24">
        <f>N7</f>
        <v>5277826</v>
      </c>
      <c r="O8" s="24">
        <f>O4+O5+O6+O7</f>
        <v>399838821</v>
      </c>
      <c r="P8" s="25">
        <f>P4+P5+P6+P7</f>
        <v>8145331229.2856092</v>
      </c>
      <c r="Q8" s="27">
        <f>Q4+Q5+Q6+Q7</f>
        <v>13605808</v>
      </c>
      <c r="R8" s="25">
        <f>R4+R5+R6+R7</f>
        <v>261975960.84560001</v>
      </c>
      <c r="S8" s="24">
        <f>S7</f>
        <v>2778</v>
      </c>
      <c r="T8" s="24">
        <f>T4+T5+T6+T7</f>
        <v>93814380</v>
      </c>
      <c r="U8" s="24">
        <f>U4+U5+U6+U7</f>
        <v>15485748411</v>
      </c>
      <c r="V8" s="24">
        <f>V4+V5+V6+V7</f>
        <v>2363068</v>
      </c>
      <c r="W8" s="25">
        <f>W4+W5+W6+W7</f>
        <v>1863739774.3940001</v>
      </c>
      <c r="X8" s="24">
        <f>X7</f>
        <v>57845</v>
      </c>
      <c r="Y8" s="24">
        <f>Y4+Y5+Y6+Y7</f>
        <v>392735385.22000003</v>
      </c>
      <c r="Z8" s="25">
        <f>Z4+Z5+Z6+Z7</f>
        <v>8612744353.5588169</v>
      </c>
      <c r="AA8" s="24">
        <f>AA7</f>
        <v>3643</v>
      </c>
      <c r="AB8" s="24">
        <f>AB4+AB5+AB6+AB7</f>
        <v>18979233.350000001</v>
      </c>
      <c r="AC8" s="25">
        <f>AC4+AC5+AC6+AC7</f>
        <v>771908049.01292372</v>
      </c>
    </row>
    <row r="9" spans="1:29" s="2" customFormat="1" outlineLevel="1" x14ac:dyDescent="0.4">
      <c r="A9" s="1">
        <v>43921</v>
      </c>
      <c r="B9" s="3">
        <v>4723904</v>
      </c>
      <c r="C9" s="3">
        <v>140435176</v>
      </c>
      <c r="D9" s="5">
        <v>6243426292</v>
      </c>
      <c r="E9" s="3">
        <v>586458</v>
      </c>
      <c r="F9" s="3">
        <v>10481602</v>
      </c>
      <c r="G9" s="5">
        <v>341887980</v>
      </c>
      <c r="H9" s="3">
        <v>15495</v>
      </c>
      <c r="I9" s="3">
        <v>36706</v>
      </c>
      <c r="J9" s="5">
        <v>2107576.84</v>
      </c>
      <c r="K9" s="3">
        <v>5325857</v>
      </c>
      <c r="L9" s="3">
        <v>150953484</v>
      </c>
      <c r="M9" s="5">
        <v>6587421848.8400002</v>
      </c>
      <c r="N9" s="3">
        <v>5255939</v>
      </c>
      <c r="O9" s="3">
        <v>102053954</v>
      </c>
      <c r="P9" s="5">
        <v>2081771746</v>
      </c>
      <c r="Q9" s="3">
        <v>7232768</v>
      </c>
      <c r="R9" s="5">
        <v>140817924</v>
      </c>
      <c r="S9" s="3">
        <v>2791</v>
      </c>
      <c r="T9" s="3">
        <v>19078952</v>
      </c>
      <c r="U9" s="3">
        <v>3418282645</v>
      </c>
      <c r="V9" s="3">
        <v>807840</v>
      </c>
      <c r="W9" s="5">
        <v>638384394.20000005</v>
      </c>
      <c r="X9" s="3">
        <v>59084</v>
      </c>
      <c r="Y9" s="3">
        <v>83551280</v>
      </c>
      <c r="Z9" s="5">
        <v>1891584250.6699996</v>
      </c>
      <c r="AA9" s="3">
        <v>3713</v>
      </c>
      <c r="AB9" s="3">
        <v>5580317</v>
      </c>
      <c r="AC9" s="5">
        <v>215920445</v>
      </c>
    </row>
    <row r="10" spans="1:29" s="2" customFormat="1" outlineLevel="1" x14ac:dyDescent="0.4">
      <c r="A10" s="1">
        <v>44012</v>
      </c>
      <c r="B10" s="3">
        <v>4737862</v>
      </c>
      <c r="C10" s="3">
        <v>133756750</v>
      </c>
      <c r="D10" s="5">
        <v>6262160990.5200005</v>
      </c>
      <c r="E10" s="3">
        <v>577043</v>
      </c>
      <c r="F10" s="3">
        <v>9173892</v>
      </c>
      <c r="G10" s="5">
        <v>310864669.40999997</v>
      </c>
      <c r="H10" s="3">
        <v>18203</v>
      </c>
      <c r="I10" s="3">
        <v>33174</v>
      </c>
      <c r="J10" s="5">
        <v>1918811.58</v>
      </c>
      <c r="K10" s="3">
        <v>5333108</v>
      </c>
      <c r="L10" s="3">
        <v>142963816</v>
      </c>
      <c r="M10" s="5">
        <v>6574944471.5100002</v>
      </c>
      <c r="N10" s="3">
        <v>5275171</v>
      </c>
      <c r="O10" s="3">
        <v>98224189.496399999</v>
      </c>
      <c r="P10" s="5">
        <v>2323840547.1444998</v>
      </c>
      <c r="Q10" s="3">
        <v>7162298</v>
      </c>
      <c r="R10" s="5">
        <v>164232999.95000002</v>
      </c>
      <c r="S10" s="3">
        <v>2800</v>
      </c>
      <c r="T10" s="3">
        <v>16706482</v>
      </c>
      <c r="U10" s="3">
        <v>3251122514</v>
      </c>
      <c r="V10" s="3">
        <v>829980</v>
      </c>
      <c r="W10" s="5">
        <v>753102541.11000013</v>
      </c>
      <c r="X10" s="3">
        <v>61006</v>
      </c>
      <c r="Y10" s="3">
        <v>88672127</v>
      </c>
      <c r="Z10" s="5">
        <v>2216261803.5043464</v>
      </c>
      <c r="AA10" s="3">
        <v>4205</v>
      </c>
      <c r="AB10" s="3">
        <v>5391747</v>
      </c>
      <c r="AC10" s="5">
        <v>204254166.52460331</v>
      </c>
    </row>
    <row r="11" spans="1:29" s="2" customFormat="1" outlineLevel="1" x14ac:dyDescent="0.4">
      <c r="A11" s="1">
        <v>44104</v>
      </c>
      <c r="B11" s="3">
        <v>4924600</v>
      </c>
      <c r="C11" s="3">
        <v>164111843</v>
      </c>
      <c r="D11" s="5">
        <v>7212061538.6266994</v>
      </c>
      <c r="E11" s="3">
        <v>568831</v>
      </c>
      <c r="F11" s="3">
        <v>11664737</v>
      </c>
      <c r="G11" s="5">
        <v>365404322.8937</v>
      </c>
      <c r="H11" s="3">
        <v>17941</v>
      </c>
      <c r="I11" s="3">
        <v>41146</v>
      </c>
      <c r="J11" s="5">
        <v>1842011.09</v>
      </c>
      <c r="K11" s="3">
        <v>5511372</v>
      </c>
      <c r="L11" s="3">
        <v>175817726</v>
      </c>
      <c r="M11" s="5">
        <v>7579307872.6103992</v>
      </c>
      <c r="N11" s="3">
        <v>5464169</v>
      </c>
      <c r="O11" s="3">
        <v>125323129</v>
      </c>
      <c r="P11" s="5">
        <v>2707789124.8700004</v>
      </c>
      <c r="Q11" s="3">
        <v>10478705</v>
      </c>
      <c r="R11" s="5">
        <v>210543669.59</v>
      </c>
      <c r="S11" s="3">
        <v>2816</v>
      </c>
      <c r="T11" s="3">
        <v>21033943</v>
      </c>
      <c r="U11" s="3">
        <v>3874899344</v>
      </c>
      <c r="V11" s="3">
        <v>1149677</v>
      </c>
      <c r="W11" s="5">
        <v>1047372670.1199999</v>
      </c>
      <c r="X11" s="3">
        <v>62277</v>
      </c>
      <c r="Y11" s="3">
        <v>111009121</v>
      </c>
      <c r="Z11" s="5">
        <v>2529226634.1099963</v>
      </c>
      <c r="AA11" s="3">
        <v>4624</v>
      </c>
      <c r="AB11" s="3">
        <v>6021793</v>
      </c>
      <c r="AC11" s="5">
        <v>205764857.18137038</v>
      </c>
    </row>
    <row r="12" spans="1:29" s="2" customFormat="1" outlineLevel="1" x14ac:dyDescent="0.4">
      <c r="A12" s="1">
        <v>44196</v>
      </c>
      <c r="B12" s="3">
        <v>4954926</v>
      </c>
      <c r="C12" s="3">
        <v>153939183</v>
      </c>
      <c r="D12" s="5">
        <v>7435049674.0633001</v>
      </c>
      <c r="E12" s="3">
        <v>541116</v>
      </c>
      <c r="F12" s="3">
        <v>10420768</v>
      </c>
      <c r="G12" s="5">
        <v>351404602.13703996</v>
      </c>
      <c r="H12" s="3">
        <v>17874</v>
      </c>
      <c r="I12" s="3">
        <v>33873</v>
      </c>
      <c r="J12" s="5">
        <v>1942602</v>
      </c>
      <c r="K12" s="3">
        <v>5513916</v>
      </c>
      <c r="L12" s="3">
        <v>164393824</v>
      </c>
      <c r="M12" s="5">
        <v>7788396877.8403397</v>
      </c>
      <c r="N12" s="3">
        <v>5489627</v>
      </c>
      <c r="O12" s="3">
        <v>113159207.65000001</v>
      </c>
      <c r="P12" s="5">
        <v>2686560777.1096153</v>
      </c>
      <c r="Q12" s="3">
        <v>11424385</v>
      </c>
      <c r="R12" s="5">
        <v>265893706.27000001</v>
      </c>
      <c r="S12" s="3">
        <v>2835</v>
      </c>
      <c r="T12" s="3">
        <v>17858474</v>
      </c>
      <c r="U12" s="3">
        <v>3851522644</v>
      </c>
      <c r="V12" s="3">
        <v>1226380</v>
      </c>
      <c r="W12" s="5">
        <v>1147489876.77</v>
      </c>
      <c r="X12" s="3">
        <v>62836</v>
      </c>
      <c r="Y12" s="3">
        <v>100735609</v>
      </c>
      <c r="Z12" s="5">
        <v>2511024689.3499956</v>
      </c>
      <c r="AA12" s="3">
        <v>5088</v>
      </c>
      <c r="AB12" s="3">
        <v>6612371</v>
      </c>
      <c r="AC12" s="5">
        <v>256770555.61500832</v>
      </c>
    </row>
    <row r="13" spans="1:29" x14ac:dyDescent="0.4">
      <c r="A13" s="26">
        <v>2020</v>
      </c>
      <c r="B13" s="24">
        <f>B12</f>
        <v>4954926</v>
      </c>
      <c r="C13" s="24">
        <f>C9+C10+C11+C12</f>
        <v>592242952</v>
      </c>
      <c r="D13" s="25">
        <f>D9+D10+D11+D12</f>
        <v>27152698495.209999</v>
      </c>
      <c r="E13" s="24">
        <f>E12</f>
        <v>541116</v>
      </c>
      <c r="F13" s="24">
        <f>F9+F10+F11+F12</f>
        <v>41740999</v>
      </c>
      <c r="G13" s="25">
        <f>G9+G10+G11+G12</f>
        <v>1369561574.4407399</v>
      </c>
      <c r="H13" s="24">
        <f>H12</f>
        <v>17874</v>
      </c>
      <c r="I13" s="24">
        <f>I9+I10+I11+I12</f>
        <v>144899</v>
      </c>
      <c r="J13" s="25">
        <f>J9+J10+J11+J12</f>
        <v>7811001.5099999998</v>
      </c>
      <c r="K13" s="24">
        <f>K12</f>
        <v>5513916</v>
      </c>
      <c r="L13" s="31">
        <f>L9+L10+L11+L12</f>
        <v>634128850</v>
      </c>
      <c r="M13" s="25">
        <f>M9+M10+M11+M12</f>
        <v>28530071070.800739</v>
      </c>
      <c r="N13" s="24">
        <f>N12</f>
        <v>5489627</v>
      </c>
      <c r="O13" s="24">
        <f>O9+O10+O11+O12</f>
        <v>438760480.14639997</v>
      </c>
      <c r="P13" s="25">
        <f>P9+P10+P11+P12</f>
        <v>9799962195.124115</v>
      </c>
      <c r="Q13" s="27">
        <f>Q9+Q10+Q11+Q12</f>
        <v>36298156</v>
      </c>
      <c r="R13" s="25">
        <f>R9+R10+R11+R12</f>
        <v>781488299.81000006</v>
      </c>
      <c r="S13" s="24">
        <f>S12</f>
        <v>2835</v>
      </c>
      <c r="T13" s="24">
        <f>T9+T10+T11+T12</f>
        <v>74677851</v>
      </c>
      <c r="U13" s="24">
        <f>U9+U10+U11+U12</f>
        <v>14395827147</v>
      </c>
      <c r="V13" s="24">
        <f>V9+V10+V11+V12</f>
        <v>4013877</v>
      </c>
      <c r="W13" s="25">
        <f>W9+W10+W11+W12</f>
        <v>3586349482.2000003</v>
      </c>
      <c r="X13" s="24">
        <f>X12</f>
        <v>62836</v>
      </c>
      <c r="Y13" s="24">
        <f>Y9+Y10+Y11+Y12</f>
        <v>383968137</v>
      </c>
      <c r="Z13" s="25">
        <f>Z9+Z10+Z11+Z12</f>
        <v>9148097377.6343384</v>
      </c>
      <c r="AA13" s="24">
        <f>AA12</f>
        <v>5088</v>
      </c>
      <c r="AB13" s="24">
        <f>AB9+AB10+AB11+AB12</f>
        <v>23606228</v>
      </c>
      <c r="AC13" s="25">
        <f>AC9+AC10+AC11+AC12</f>
        <v>882710024.32098198</v>
      </c>
    </row>
    <row r="14" spans="1:29" s="2" customFormat="1" outlineLevel="1" x14ac:dyDescent="0.4">
      <c r="A14" s="1">
        <v>44286</v>
      </c>
      <c r="B14" s="3">
        <v>4877323</v>
      </c>
      <c r="C14" s="3">
        <v>130099551</v>
      </c>
      <c r="D14" s="5">
        <v>6012974588.0366001</v>
      </c>
      <c r="E14" s="3">
        <v>529678</v>
      </c>
      <c r="F14" s="3">
        <v>9352429</v>
      </c>
      <c r="G14" s="5">
        <v>291449285.51120001</v>
      </c>
      <c r="H14" s="3">
        <v>16796</v>
      </c>
      <c r="I14" s="3">
        <v>28848</v>
      </c>
      <c r="J14" s="5">
        <v>1743721.22</v>
      </c>
      <c r="K14" s="3">
        <v>5423797</v>
      </c>
      <c r="L14" s="3">
        <v>139481828</v>
      </c>
      <c r="M14" s="5">
        <v>6306167594.7678003</v>
      </c>
      <c r="N14" s="3">
        <v>5400957</v>
      </c>
      <c r="O14" s="3">
        <v>90114275.299999997</v>
      </c>
      <c r="P14" s="5">
        <v>2028586698.22</v>
      </c>
      <c r="Q14" s="3">
        <v>10740852</v>
      </c>
      <c r="R14" s="5">
        <v>242372244.97999999</v>
      </c>
      <c r="S14" s="3">
        <v>2829</v>
      </c>
      <c r="T14" s="3">
        <v>13453014</v>
      </c>
      <c r="U14" s="3">
        <v>3027346725</v>
      </c>
      <c r="V14" s="3">
        <v>1186621</v>
      </c>
      <c r="W14" s="5">
        <v>1004765474.1700001</v>
      </c>
      <c r="X14" s="3">
        <v>62445</v>
      </c>
      <c r="Y14" s="3">
        <v>81884409</v>
      </c>
      <c r="Z14" s="5">
        <v>1850752946.1799989</v>
      </c>
      <c r="AA14" s="3">
        <v>5637</v>
      </c>
      <c r="AB14" s="3">
        <v>7418799</v>
      </c>
      <c r="AC14" s="5">
        <v>297856498.63729</v>
      </c>
    </row>
    <row r="15" spans="1:29" s="2" customFormat="1" outlineLevel="1" x14ac:dyDescent="0.4">
      <c r="A15" s="1">
        <v>44377</v>
      </c>
      <c r="B15" s="3">
        <v>4931701</v>
      </c>
      <c r="C15" s="3">
        <v>170513917.33333334</v>
      </c>
      <c r="D15" s="5">
        <v>7883401473.9699974</v>
      </c>
      <c r="E15" s="3">
        <v>523026</v>
      </c>
      <c r="F15" s="3">
        <v>11046835</v>
      </c>
      <c r="G15" s="5">
        <v>370308981.88999999</v>
      </c>
      <c r="H15" s="3">
        <v>15165</v>
      </c>
      <c r="I15" s="3">
        <v>37490</v>
      </c>
      <c r="J15" s="5">
        <v>2190817.29</v>
      </c>
      <c r="K15" s="3">
        <v>5469892</v>
      </c>
      <c r="L15" s="3">
        <v>181598242.33333334</v>
      </c>
      <c r="M15" s="5">
        <v>8255901273.1299982</v>
      </c>
      <c r="N15" s="3">
        <v>5452707</v>
      </c>
      <c r="O15" s="3">
        <v>129113655.60989204</v>
      </c>
      <c r="P15" s="5">
        <v>3028475989.5833859</v>
      </c>
      <c r="Q15" s="3">
        <v>15922892</v>
      </c>
      <c r="R15" s="5">
        <v>343007714.50356662</v>
      </c>
      <c r="S15" s="3">
        <v>2821</v>
      </c>
      <c r="T15" s="3">
        <v>19145155</v>
      </c>
      <c r="U15" s="3">
        <v>4078647962</v>
      </c>
      <c r="V15" s="3">
        <v>1433012</v>
      </c>
      <c r="W15" s="5">
        <v>1384248014.8500001</v>
      </c>
      <c r="X15" s="3">
        <v>64087</v>
      </c>
      <c r="Y15" s="3">
        <v>107437236</v>
      </c>
      <c r="Z15" s="5">
        <v>2532582626.2184639</v>
      </c>
      <c r="AA15" s="3">
        <v>6000</v>
      </c>
      <c r="AB15" s="3">
        <v>7327523</v>
      </c>
      <c r="AC15" s="5">
        <v>270170823.20004362</v>
      </c>
    </row>
    <row r="16" spans="1:29" s="2" customFormat="1" outlineLevel="1" x14ac:dyDescent="0.4">
      <c r="A16" s="1">
        <v>44469</v>
      </c>
      <c r="B16" s="3">
        <v>4977778</v>
      </c>
      <c r="C16" s="3">
        <v>184129375</v>
      </c>
      <c r="D16" s="5">
        <v>8459278200.1124439</v>
      </c>
      <c r="E16" s="3">
        <v>516681</v>
      </c>
      <c r="F16" s="3">
        <v>12289254</v>
      </c>
      <c r="G16" s="5">
        <v>408572511.71579999</v>
      </c>
      <c r="H16" s="3">
        <v>12663</v>
      </c>
      <c r="I16" s="3">
        <v>29838</v>
      </c>
      <c r="J16" s="5">
        <v>1605100.96</v>
      </c>
      <c r="K16" s="3">
        <v>5507122</v>
      </c>
      <c r="L16" s="3">
        <v>196448467</v>
      </c>
      <c r="M16" s="5">
        <v>8869455813.2882442</v>
      </c>
      <c r="N16" s="3">
        <v>5491820</v>
      </c>
      <c r="O16" s="3">
        <v>139739814.28340995</v>
      </c>
      <c r="P16" s="5">
        <v>3290459957.660264</v>
      </c>
      <c r="Q16" s="3">
        <v>22627758</v>
      </c>
      <c r="R16" s="5">
        <v>473805627.22330004</v>
      </c>
      <c r="S16" s="3">
        <v>2813</v>
      </c>
      <c r="T16" s="3">
        <v>20471469</v>
      </c>
      <c r="U16" s="3">
        <v>4416686590</v>
      </c>
      <c r="V16" s="3">
        <v>1671448</v>
      </c>
      <c r="W16" s="5">
        <v>1614177862</v>
      </c>
      <c r="X16" s="3">
        <v>64814</v>
      </c>
      <c r="Y16" s="3">
        <v>121039442</v>
      </c>
      <c r="Z16" s="5">
        <v>2815516722.9900007</v>
      </c>
      <c r="AA16" s="3">
        <v>6152</v>
      </c>
      <c r="AB16" s="3">
        <v>8088590</v>
      </c>
      <c r="AC16" s="5">
        <v>274339698.84535325</v>
      </c>
    </row>
    <row r="17" spans="1:29" s="2" customFormat="1" outlineLevel="1" x14ac:dyDescent="0.4">
      <c r="A17" s="1">
        <v>44561</v>
      </c>
      <c r="B17" s="3">
        <v>5009939</v>
      </c>
      <c r="C17" s="3">
        <v>182866186</v>
      </c>
      <c r="D17" s="5">
        <v>8965104253.7305775</v>
      </c>
      <c r="E17" s="3">
        <v>513591</v>
      </c>
      <c r="F17" s="3">
        <v>11721750</v>
      </c>
      <c r="G17" s="5">
        <v>420794424.18000001</v>
      </c>
      <c r="H17" s="3">
        <v>13071</v>
      </c>
      <c r="I17" s="3">
        <v>18934</v>
      </c>
      <c r="J17" s="5">
        <v>720756</v>
      </c>
      <c r="K17" s="3">
        <v>5536601</v>
      </c>
      <c r="L17" s="3">
        <v>194606870</v>
      </c>
      <c r="M17" s="5">
        <v>9386619433.5005798</v>
      </c>
      <c r="N17" s="3">
        <v>5522447</v>
      </c>
      <c r="O17" s="3">
        <v>138825441.64140439</v>
      </c>
      <c r="P17" s="5">
        <v>3430444041.4566383</v>
      </c>
      <c r="Q17" s="3">
        <v>23447413</v>
      </c>
      <c r="R17" s="5">
        <v>542373016.65919995</v>
      </c>
      <c r="S17" s="3">
        <v>2809</v>
      </c>
      <c r="T17" s="3">
        <v>18482532</v>
      </c>
      <c r="U17" s="3">
        <v>4547269329</v>
      </c>
      <c r="V17" s="3">
        <v>1815289</v>
      </c>
      <c r="W17" s="5">
        <v>1788248802.3399997</v>
      </c>
      <c r="X17" s="3">
        <v>64070</v>
      </c>
      <c r="Y17" s="3">
        <v>122564734</v>
      </c>
      <c r="Z17" s="5">
        <v>3086721297.2799993</v>
      </c>
      <c r="AA17" s="3">
        <v>6327</v>
      </c>
      <c r="AB17" s="3">
        <v>9773247</v>
      </c>
      <c r="AC17" s="5">
        <v>367651898.21098089</v>
      </c>
    </row>
    <row r="18" spans="1:29" x14ac:dyDescent="0.4">
      <c r="A18" s="26">
        <v>2021</v>
      </c>
      <c r="B18" s="24">
        <f>B17</f>
        <v>5009939</v>
      </c>
      <c r="C18" s="24">
        <f>C14+C15+C16+C17</f>
        <v>667609029.33333337</v>
      </c>
      <c r="D18" s="25">
        <f>D14+D15+D16+D17</f>
        <v>31320758515.849617</v>
      </c>
      <c r="E18" s="24">
        <f>E17</f>
        <v>513591</v>
      </c>
      <c r="F18" s="24">
        <f>F14+F15+F16+F17</f>
        <v>44410268</v>
      </c>
      <c r="G18" s="25">
        <f>G14+G15+G16+G17</f>
        <v>1491125203.2970002</v>
      </c>
      <c r="H18" s="24">
        <f>H17</f>
        <v>13071</v>
      </c>
      <c r="I18" s="24">
        <f>I14+I15+I16+I17</f>
        <v>115110</v>
      </c>
      <c r="J18" s="25">
        <f>J14+J15+J16+J17</f>
        <v>6260395.4699999997</v>
      </c>
      <c r="K18" s="24">
        <f>K17</f>
        <v>5536601</v>
      </c>
      <c r="L18" s="31">
        <f>L14+L15+L16+L17</f>
        <v>712135407.33333337</v>
      </c>
      <c r="M18" s="25">
        <f>M14+M15+M16+M17</f>
        <v>32818144114.686623</v>
      </c>
      <c r="N18" s="24">
        <f>N17</f>
        <v>5522447</v>
      </c>
      <c r="O18" s="24">
        <f>O14+O15+O16+O17</f>
        <v>497793186.83470637</v>
      </c>
      <c r="P18" s="25">
        <f>P14+P15+P16+P17</f>
        <v>11777966686.920288</v>
      </c>
      <c r="Q18" s="27">
        <f>Q14+Q15+Q16+Q17</f>
        <v>72738915</v>
      </c>
      <c r="R18" s="25">
        <f>R14+R15+R16+R17</f>
        <v>1601558603.3660667</v>
      </c>
      <c r="S18" s="24">
        <f>S17</f>
        <v>2809</v>
      </c>
      <c r="T18" s="24">
        <f>T14+T15+T16+T17</f>
        <v>71552170</v>
      </c>
      <c r="U18" s="24">
        <f>U14+U15+U16+U17</f>
        <v>16069950606</v>
      </c>
      <c r="V18" s="24">
        <f>V14+V15+V16+V17</f>
        <v>6106370</v>
      </c>
      <c r="W18" s="25">
        <f>W14+W15+W16+W17</f>
        <v>5791440153.3600006</v>
      </c>
      <c r="X18" s="24">
        <f>X17</f>
        <v>64070</v>
      </c>
      <c r="Y18" s="24">
        <f>Y14+Y15+Y16+Y17</f>
        <v>432925821</v>
      </c>
      <c r="Z18" s="25">
        <f>Z14+Z15+Z16+Z17</f>
        <v>10285573592.668463</v>
      </c>
      <c r="AA18" s="24">
        <f>AA17</f>
        <v>6327</v>
      </c>
      <c r="AB18" s="24">
        <f>AB14+AB15+AB16+AB17</f>
        <v>32608159</v>
      </c>
      <c r="AC18" s="25">
        <f>AC14+AC15+AC16+AC17</f>
        <v>1210018918.8936677</v>
      </c>
    </row>
    <row r="19" spans="1:29" s="2" customFormat="1" outlineLevel="1" x14ac:dyDescent="0.4">
      <c r="A19" s="1">
        <v>44651</v>
      </c>
      <c r="B19" s="3">
        <v>5075198</v>
      </c>
      <c r="C19" s="3">
        <v>179138441</v>
      </c>
      <c r="D19" s="5">
        <v>8377383971.9400005</v>
      </c>
      <c r="E19" s="3">
        <v>510750</v>
      </c>
      <c r="F19" s="3">
        <v>11009217</v>
      </c>
      <c r="G19" s="5">
        <v>383174028.98000002</v>
      </c>
      <c r="H19" s="3">
        <v>13557</v>
      </c>
      <c r="I19" s="3">
        <v>18959</v>
      </c>
      <c r="J19" s="5">
        <v>667864.32000000007</v>
      </c>
      <c r="K19" s="3">
        <v>5599505</v>
      </c>
      <c r="L19" s="3">
        <v>190166617</v>
      </c>
      <c r="M19" s="5">
        <v>8761225865.2400017</v>
      </c>
      <c r="N19" s="3">
        <v>5586085</v>
      </c>
      <c r="O19" s="3">
        <v>135980455.75459999</v>
      </c>
      <c r="P19" s="5">
        <v>3171675311.8892999</v>
      </c>
      <c r="Q19" s="3">
        <v>27208261</v>
      </c>
      <c r="R19" s="5">
        <v>587340046.98180008</v>
      </c>
      <c r="S19" s="3">
        <v>2801</v>
      </c>
      <c r="T19" s="3">
        <v>16978354</v>
      </c>
      <c r="U19" s="3">
        <v>4392191355</v>
      </c>
      <c r="V19" s="3">
        <v>1802025</v>
      </c>
      <c r="W19" s="5">
        <v>1606878401.1800001</v>
      </c>
      <c r="X19" s="3">
        <v>64809</v>
      </c>
      <c r="Y19" s="3">
        <v>121305461</v>
      </c>
      <c r="Z19" s="5">
        <v>2877296139.9999948</v>
      </c>
      <c r="AA19" s="3">
        <v>6486</v>
      </c>
      <c r="AB19" s="3">
        <v>9047398</v>
      </c>
      <c r="AC19" s="5">
        <v>332274000.69023901</v>
      </c>
    </row>
    <row r="20" spans="1:29" s="2" customFormat="1" outlineLevel="1" x14ac:dyDescent="0.4">
      <c r="A20" s="1">
        <v>44742</v>
      </c>
      <c r="B20" s="3">
        <v>5143026</v>
      </c>
      <c r="C20" s="3">
        <v>213141230</v>
      </c>
      <c r="D20" s="5">
        <v>9619737182.4799995</v>
      </c>
      <c r="E20" s="3">
        <v>512686</v>
      </c>
      <c r="F20" s="3">
        <v>12868069</v>
      </c>
      <c r="G20" s="5">
        <v>448221854.11999995</v>
      </c>
      <c r="H20" s="3">
        <v>12654</v>
      </c>
      <c r="I20" s="3">
        <v>34309</v>
      </c>
      <c r="J20" s="5">
        <v>1433626.4900000002</v>
      </c>
      <c r="K20" s="3">
        <v>5668366</v>
      </c>
      <c r="L20" s="3">
        <v>226043608</v>
      </c>
      <c r="M20" s="5">
        <v>10069392663.09</v>
      </c>
      <c r="N20" s="3">
        <v>5655621</v>
      </c>
      <c r="O20" s="3">
        <v>166429121.02239999</v>
      </c>
      <c r="P20" s="5">
        <v>3884650418.7720003</v>
      </c>
      <c r="Q20" s="3">
        <v>37790888</v>
      </c>
      <c r="R20" s="5">
        <v>803095741.80840003</v>
      </c>
      <c r="S20" s="3">
        <v>2805</v>
      </c>
      <c r="T20" s="3">
        <v>21302647</v>
      </c>
      <c r="U20" s="3">
        <v>5241661672</v>
      </c>
      <c r="V20" s="3">
        <v>2218415</v>
      </c>
      <c r="W20" s="5">
        <v>2035652419.4899995</v>
      </c>
      <c r="X20" s="3">
        <v>68131</v>
      </c>
      <c r="Y20" s="3">
        <v>144588249</v>
      </c>
      <c r="Z20" s="5">
        <v>3495457321.0000038</v>
      </c>
      <c r="AA20" s="3">
        <v>6536</v>
      </c>
      <c r="AB20" s="3">
        <v>9633877</v>
      </c>
      <c r="AC20" s="5">
        <v>343051842.84190869</v>
      </c>
    </row>
    <row r="21" spans="1:29" s="2" customFormat="1" outlineLevel="1" x14ac:dyDescent="0.4">
      <c r="A21" s="1">
        <v>44834</v>
      </c>
      <c r="B21" s="3">
        <v>5211125</v>
      </c>
      <c r="C21" s="3">
        <v>224440492</v>
      </c>
      <c r="D21" s="5">
        <v>10091691271.68</v>
      </c>
      <c r="E21" s="3">
        <v>513047</v>
      </c>
      <c r="F21" s="3">
        <v>13613827</v>
      </c>
      <c r="G21" s="5">
        <v>472418312.44</v>
      </c>
      <c r="H21" s="3">
        <v>11205</v>
      </c>
      <c r="I21" s="3">
        <v>26685</v>
      </c>
      <c r="J21" s="5">
        <v>1173039.54</v>
      </c>
      <c r="K21" s="3">
        <v>5735377</v>
      </c>
      <c r="L21" s="3">
        <v>238081004</v>
      </c>
      <c r="M21" s="5">
        <v>10565282623.27</v>
      </c>
      <c r="N21" s="3">
        <v>5723007</v>
      </c>
      <c r="O21" s="3">
        <v>178922428</v>
      </c>
      <c r="P21" s="5">
        <v>4163639377.4899998</v>
      </c>
      <c r="Q21" s="3">
        <v>44457784</v>
      </c>
      <c r="R21" s="5">
        <v>960614401.16180003</v>
      </c>
      <c r="S21" s="3">
        <v>2788</v>
      </c>
      <c r="T21" s="3">
        <v>21462050</v>
      </c>
      <c r="U21" s="3">
        <v>5324325484</v>
      </c>
      <c r="V21" s="3">
        <v>2208776</v>
      </c>
      <c r="W21" s="5">
        <v>2168524539.7199993</v>
      </c>
      <c r="X21" s="3">
        <v>69272</v>
      </c>
      <c r="Y21" s="3">
        <v>147845105</v>
      </c>
      <c r="Z21" s="5">
        <v>3635016465.460001</v>
      </c>
      <c r="AA21" s="3">
        <v>6558</v>
      </c>
      <c r="AB21" s="3">
        <v>9888546</v>
      </c>
      <c r="AC21" s="5">
        <v>346668185.29057318</v>
      </c>
    </row>
    <row r="22" spans="1:29" s="2" customFormat="1" outlineLevel="1" x14ac:dyDescent="0.4">
      <c r="A22" s="1">
        <v>44926</v>
      </c>
      <c r="B22" s="3">
        <v>5246985</v>
      </c>
      <c r="C22" s="3">
        <v>228132875</v>
      </c>
      <c r="D22" s="5">
        <v>10592281719.68</v>
      </c>
      <c r="E22" s="3">
        <v>511966</v>
      </c>
      <c r="F22" s="3">
        <v>13562859</v>
      </c>
      <c r="G22" s="5">
        <v>484080570.77000004</v>
      </c>
      <c r="H22" s="3">
        <v>10912</v>
      </c>
      <c r="I22" s="3">
        <v>29814</v>
      </c>
      <c r="J22" s="5">
        <v>1310886.67</v>
      </c>
      <c r="K22" s="3">
        <v>5769863</v>
      </c>
      <c r="L22" s="3">
        <v>241725548</v>
      </c>
      <c r="M22" s="5">
        <v>11077673177.119999</v>
      </c>
      <c r="N22" s="3">
        <v>5757878</v>
      </c>
      <c r="O22" s="3">
        <v>181032650</v>
      </c>
      <c r="P22" s="5">
        <v>4390289896.1199989</v>
      </c>
      <c r="Q22" s="3">
        <v>49323185</v>
      </c>
      <c r="R22" s="5">
        <v>1123735451.4191</v>
      </c>
      <c r="S22" s="3">
        <v>2773</v>
      </c>
      <c r="T22" s="3">
        <v>20820493</v>
      </c>
      <c r="U22" s="3">
        <v>5407012291</v>
      </c>
      <c r="V22" s="3">
        <v>2382349</v>
      </c>
      <c r="W22" s="5">
        <v>2349013501.6700001</v>
      </c>
      <c r="X22" s="3">
        <v>71078</v>
      </c>
      <c r="Y22" s="3">
        <v>153888257</v>
      </c>
      <c r="Z22" s="5">
        <v>3967446992.3900003</v>
      </c>
      <c r="AA22" s="3">
        <v>6542</v>
      </c>
      <c r="AB22" s="3">
        <v>10706496</v>
      </c>
      <c r="AC22" s="5">
        <v>407288579.10705471</v>
      </c>
    </row>
    <row r="23" spans="1:29" x14ac:dyDescent="0.4">
      <c r="A23" s="26">
        <v>2022</v>
      </c>
      <c r="B23" s="24">
        <f>B22</f>
        <v>5246985</v>
      </c>
      <c r="C23" s="24">
        <f>C19+C20+C21+C22</f>
        <v>844853038</v>
      </c>
      <c r="D23" s="25">
        <f>D19+D20+D21+D22</f>
        <v>38681094145.779999</v>
      </c>
      <c r="E23" s="24">
        <f>E22</f>
        <v>511966</v>
      </c>
      <c r="F23" s="24">
        <f>F19+F20+F21+F22</f>
        <v>51053972</v>
      </c>
      <c r="G23" s="25">
        <f>G19+G20+G21+G22</f>
        <v>1787894766.3099999</v>
      </c>
      <c r="H23" s="24">
        <f>H22</f>
        <v>10912</v>
      </c>
      <c r="I23" s="24">
        <f>I19+I20+I21+I22</f>
        <v>109767</v>
      </c>
      <c r="J23" s="25">
        <f>J19+J20+J21+J22</f>
        <v>4585417.0200000005</v>
      </c>
      <c r="K23" s="24">
        <f>K22</f>
        <v>5769863</v>
      </c>
      <c r="L23" s="31">
        <f>L19+L20+L21+L22</f>
        <v>896016777</v>
      </c>
      <c r="M23" s="25">
        <f>M19+M20+M21+M22</f>
        <v>40473574328.720001</v>
      </c>
      <c r="N23" s="24">
        <f>N22</f>
        <v>5757878</v>
      </c>
      <c r="O23" s="24">
        <f>O19+O20+O21+O22</f>
        <v>662364654.77699995</v>
      </c>
      <c r="P23" s="25">
        <f>P19+P20+P21+P22</f>
        <v>15610255004.271299</v>
      </c>
      <c r="Q23" s="27">
        <f>Q19+Q20+Q21+Q22</f>
        <v>158780118</v>
      </c>
      <c r="R23" s="25">
        <f>R19+R20+R21+R22</f>
        <v>3474785641.3711004</v>
      </c>
      <c r="S23" s="24">
        <f>S22</f>
        <v>2773</v>
      </c>
      <c r="T23" s="24">
        <f>T19+T20+T21+T22</f>
        <v>80563544</v>
      </c>
      <c r="U23" s="24">
        <f>U19+U20+U21+U22</f>
        <v>20365190802</v>
      </c>
      <c r="V23" s="24">
        <f>V19+V20+V21+V22</f>
        <v>8611565</v>
      </c>
      <c r="W23" s="25">
        <f>W19+W20+W21+W22</f>
        <v>8160068862.0599995</v>
      </c>
      <c r="X23" s="24">
        <f>X22</f>
        <v>71078</v>
      </c>
      <c r="Y23" s="24">
        <f>Y19+Y20+Y21+Y22</f>
        <v>567627072</v>
      </c>
      <c r="Z23" s="25">
        <f>Z19+Z20+Z21+Z22</f>
        <v>13975216918.849998</v>
      </c>
      <c r="AA23" s="24">
        <f>AA22</f>
        <v>6542</v>
      </c>
      <c r="AB23" s="24">
        <f>AB19+AB20+AB21+AB22</f>
        <v>39276317</v>
      </c>
      <c r="AC23" s="25">
        <f>AC19+AC20+AC21+AC22</f>
        <v>1429282607.9297755</v>
      </c>
    </row>
    <row r="24" spans="1:29" outlineLevel="1" x14ac:dyDescent="0.4">
      <c r="A24" s="1">
        <v>45016</v>
      </c>
      <c r="B24" s="3">
        <v>5427132</v>
      </c>
      <c r="C24" s="3">
        <v>214967723</v>
      </c>
      <c r="D24" s="5">
        <v>9371646021.1800003</v>
      </c>
      <c r="E24" s="3">
        <v>512158</v>
      </c>
      <c r="F24" s="3">
        <v>12750178</v>
      </c>
      <c r="G24" s="5">
        <v>442248757.04000002</v>
      </c>
      <c r="H24" s="3">
        <v>10010</v>
      </c>
      <c r="I24" s="3">
        <v>27435</v>
      </c>
      <c r="J24" s="5">
        <v>1189871.8400002383</v>
      </c>
      <c r="K24" s="3">
        <v>5949300</v>
      </c>
      <c r="L24" s="3">
        <v>227745336</v>
      </c>
      <c r="M24" s="5">
        <v>9815084650.0600014</v>
      </c>
      <c r="N24" s="3">
        <v>5937905</v>
      </c>
      <c r="O24" s="3">
        <v>172172571</v>
      </c>
      <c r="P24" s="5">
        <v>3877054298.0799999</v>
      </c>
      <c r="Q24" s="35">
        <v>51634099</v>
      </c>
      <c r="R24" s="36">
        <v>1120288866.0081999</v>
      </c>
      <c r="S24" s="3">
        <v>2751</v>
      </c>
      <c r="T24" s="4">
        <v>18981011</v>
      </c>
      <c r="U24" s="3">
        <v>4753120005</v>
      </c>
      <c r="V24" s="3">
        <v>2349007</v>
      </c>
      <c r="W24" s="5">
        <v>2154840388.2799997</v>
      </c>
      <c r="X24" s="3">
        <v>71912</v>
      </c>
      <c r="Y24" s="3">
        <v>148407386.53999999</v>
      </c>
      <c r="Z24" s="5">
        <v>3694594275.900002</v>
      </c>
      <c r="AA24" s="3">
        <v>6638</v>
      </c>
      <c r="AB24" s="3">
        <v>10321064</v>
      </c>
      <c r="AC24" s="5">
        <v>388848822.60689592</v>
      </c>
    </row>
    <row r="25" spans="1:29" s="2" customFormat="1" outlineLevel="1" x14ac:dyDescent="0.4">
      <c r="A25" s="1">
        <v>45107</v>
      </c>
      <c r="B25" s="3">
        <v>5346279</v>
      </c>
      <c r="C25" s="3">
        <v>244059386</v>
      </c>
      <c r="D25" s="5">
        <v>10659657947.359999</v>
      </c>
      <c r="E25" s="3">
        <v>516158</v>
      </c>
      <c r="F25" s="3">
        <v>14328594</v>
      </c>
      <c r="G25" s="5">
        <v>497098341.45810002</v>
      </c>
      <c r="H25" s="3">
        <v>10222</v>
      </c>
      <c r="I25" s="3">
        <v>31066</v>
      </c>
      <c r="J25" s="5">
        <v>1162567.2100004768</v>
      </c>
      <c r="K25" s="3">
        <v>5872659</v>
      </c>
      <c r="L25" s="3">
        <v>258419046</v>
      </c>
      <c r="M25" s="5">
        <v>11157918856.028099</v>
      </c>
      <c r="N25" s="3">
        <v>5861887</v>
      </c>
      <c r="O25" s="3">
        <v>197225440</v>
      </c>
      <c r="P25" s="5">
        <v>4516325052.7299995</v>
      </c>
      <c r="Q25" s="35">
        <v>60647652</v>
      </c>
      <c r="R25" s="36">
        <v>1282775318.8125</v>
      </c>
      <c r="S25" s="3">
        <v>2737</v>
      </c>
      <c r="T25" s="4">
        <v>20108640</v>
      </c>
      <c r="U25" s="3">
        <v>4972002130</v>
      </c>
      <c r="V25" s="3">
        <v>2503821</v>
      </c>
      <c r="W25" s="5">
        <v>2444714597.3899994</v>
      </c>
      <c r="X25" s="3">
        <v>74174</v>
      </c>
      <c r="Y25" s="3">
        <v>165612612</v>
      </c>
      <c r="Z25" s="5">
        <v>4094062120.2799997</v>
      </c>
      <c r="AA25" s="3">
        <v>6725</v>
      </c>
      <c r="AB25" s="3">
        <v>10824331</v>
      </c>
      <c r="AC25" s="5">
        <v>398771791.93355232</v>
      </c>
    </row>
    <row r="26" spans="1:29" s="2" customFormat="1" outlineLevel="1" x14ac:dyDescent="0.4">
      <c r="A26" s="1">
        <v>45199</v>
      </c>
      <c r="B26" s="3">
        <v>5382874</v>
      </c>
      <c r="C26" s="3">
        <v>257410910</v>
      </c>
      <c r="D26" s="5">
        <v>11064602169.670002</v>
      </c>
      <c r="E26" s="3">
        <v>514026</v>
      </c>
      <c r="F26" s="3">
        <v>15426010</v>
      </c>
      <c r="G26" s="5">
        <v>529480253.73859996</v>
      </c>
      <c r="H26" s="3">
        <v>10778</v>
      </c>
      <c r="I26" s="33" t="s">
        <v>55</v>
      </c>
      <c r="J26" s="34" t="s">
        <v>55</v>
      </c>
      <c r="K26" s="3">
        <v>5907678</v>
      </c>
      <c r="L26" s="3">
        <v>272865711</v>
      </c>
      <c r="M26" s="5">
        <v>11595191683.138599</v>
      </c>
      <c r="N26" s="3">
        <v>5864041</v>
      </c>
      <c r="O26" s="3">
        <v>207563441</v>
      </c>
      <c r="P26" s="5">
        <v>4778673397.9300003</v>
      </c>
      <c r="Q26" s="35">
        <v>70853462</v>
      </c>
      <c r="R26" s="36">
        <v>1507254630.4249001</v>
      </c>
      <c r="S26" s="3">
        <v>2735</v>
      </c>
      <c r="T26" s="4">
        <v>19848306</v>
      </c>
      <c r="U26" s="3">
        <v>5019686520</v>
      </c>
      <c r="V26" s="3">
        <v>2617198</v>
      </c>
      <c r="W26" s="5">
        <v>2555844037.6099997</v>
      </c>
      <c r="X26" s="3">
        <v>75892</v>
      </c>
      <c r="Y26" s="3">
        <v>173045848</v>
      </c>
      <c r="Z26" s="5">
        <v>4274066159.4300003</v>
      </c>
      <c r="AA26" s="3">
        <v>6776</v>
      </c>
      <c r="AB26" s="3">
        <v>11773539</v>
      </c>
      <c r="AC26" s="5">
        <v>416737926.14834768</v>
      </c>
    </row>
    <row r="27" spans="1:29" outlineLevel="1" x14ac:dyDescent="0.4">
      <c r="A27" s="1">
        <v>45291</v>
      </c>
      <c r="B27" s="3">
        <v>5395804</v>
      </c>
      <c r="C27" s="3">
        <v>261053865</v>
      </c>
      <c r="D27" s="5">
        <v>11698026185.559999</v>
      </c>
      <c r="E27" s="3">
        <v>505235</v>
      </c>
      <c r="F27" s="3">
        <v>15336894</v>
      </c>
      <c r="G27" s="5">
        <v>547811951.546</v>
      </c>
      <c r="H27" s="3">
        <v>11078</v>
      </c>
      <c r="I27" s="33" t="s">
        <v>55</v>
      </c>
      <c r="J27" s="34" t="s">
        <v>55</v>
      </c>
      <c r="K27" s="3">
        <v>5912117</v>
      </c>
      <c r="L27" s="3">
        <v>276421063</v>
      </c>
      <c r="M27" s="5">
        <v>12246996184.846001</v>
      </c>
      <c r="N27" s="3">
        <v>5901257</v>
      </c>
      <c r="O27" s="3">
        <v>208852133</v>
      </c>
      <c r="P27" s="5">
        <v>4992793151.0500002</v>
      </c>
      <c r="Q27" s="35">
        <v>76261023</v>
      </c>
      <c r="R27" s="36">
        <v>1721624561.6566</v>
      </c>
      <c r="S27" s="3">
        <v>2743</v>
      </c>
      <c r="T27" s="4">
        <v>19125181</v>
      </c>
      <c r="U27" s="3">
        <v>5287969120</v>
      </c>
      <c r="V27" s="3">
        <v>2758092</v>
      </c>
      <c r="W27" s="5">
        <v>2742338459.7800002</v>
      </c>
      <c r="X27" s="3">
        <v>76760</v>
      </c>
      <c r="Y27" s="3">
        <v>178392256</v>
      </c>
      <c r="Z27" s="5">
        <v>4626378214.3000002</v>
      </c>
      <c r="AA27" s="3">
        <v>6730</v>
      </c>
      <c r="AB27" s="3">
        <v>12668122</v>
      </c>
      <c r="AC27" s="5">
        <v>477921266.57709908</v>
      </c>
    </row>
    <row r="28" spans="1:29" s="2" customFormat="1" x14ac:dyDescent="0.4">
      <c r="A28" s="26">
        <v>2023</v>
      </c>
      <c r="B28" s="24">
        <f>B27</f>
        <v>5395804</v>
      </c>
      <c r="C28" s="24">
        <f>C24+C25+C26+C27</f>
        <v>977491884</v>
      </c>
      <c r="D28" s="25">
        <f>D24+D25+D26+D27</f>
        <v>42793932323.770004</v>
      </c>
      <c r="E28" s="24">
        <f>E27</f>
        <v>505235</v>
      </c>
      <c r="F28" s="24">
        <f>F24+F25+F26+F27</f>
        <v>57841676</v>
      </c>
      <c r="G28" s="25">
        <f>G24+G25+G26+G27</f>
        <v>2016639303.7827001</v>
      </c>
      <c r="H28" s="24">
        <f>H27</f>
        <v>11078</v>
      </c>
      <c r="I28" s="37" t="s">
        <v>55</v>
      </c>
      <c r="J28" s="38" t="s">
        <v>55</v>
      </c>
      <c r="K28" s="24">
        <f>K27</f>
        <v>5912117</v>
      </c>
      <c r="L28" s="31">
        <f>L24+L25+L26+L27</f>
        <v>1035451156</v>
      </c>
      <c r="M28" s="25">
        <f>M24+M25+M26+M27</f>
        <v>44815191374.072701</v>
      </c>
      <c r="N28" s="24">
        <f>N27</f>
        <v>5901257</v>
      </c>
      <c r="O28" s="24">
        <f>O24+O25+O26+O27</f>
        <v>785813585</v>
      </c>
      <c r="P28" s="25">
        <f>P24+P25+P26+P27</f>
        <v>18164845899.790001</v>
      </c>
      <c r="Q28" s="27">
        <f>Q24+Q25+Q26+Q27</f>
        <v>259396236</v>
      </c>
      <c r="R28" s="25">
        <f>R24+R25+R26+R27</f>
        <v>5631943376.9021997</v>
      </c>
      <c r="S28" s="24">
        <f>S27</f>
        <v>2743</v>
      </c>
      <c r="T28" s="24">
        <f>T24+T25+T26+T27</f>
        <v>78063138</v>
      </c>
      <c r="U28" s="24">
        <f>U24+U25+U26+U27</f>
        <v>20032777775</v>
      </c>
      <c r="V28" s="24">
        <f>V24+V25+V26+V27</f>
        <v>10228118</v>
      </c>
      <c r="W28" s="25">
        <f>W24+W25+W26+W27</f>
        <v>9897737483.0599995</v>
      </c>
      <c r="X28" s="24">
        <f>X27</f>
        <v>76760</v>
      </c>
      <c r="Y28" s="24">
        <f>Y24+Y25+Y26+Y27</f>
        <v>665458102.53999996</v>
      </c>
      <c r="Z28" s="25">
        <f>Z24+Z25+Z26+Z27</f>
        <v>16689100769.910004</v>
      </c>
      <c r="AA28" s="24">
        <f>AA27</f>
        <v>6730</v>
      </c>
      <c r="AB28" s="24">
        <f>AB24+AB25+AB26+AB27</f>
        <v>45587056</v>
      </c>
      <c r="AC28" s="25">
        <f>AC24+AC25+AC26+AC27</f>
        <v>1682279807.2658949</v>
      </c>
    </row>
    <row r="29" spans="1:29" s="2" customFormat="1" outlineLevel="1" x14ac:dyDescent="0.4">
      <c r="A29" s="1">
        <v>45382</v>
      </c>
      <c r="B29" s="3">
        <v>5451514</v>
      </c>
      <c r="C29" s="3">
        <v>250425616</v>
      </c>
      <c r="D29" s="5">
        <v>10450166789.150002</v>
      </c>
      <c r="E29" s="3">
        <v>504892</v>
      </c>
      <c r="F29" s="3">
        <v>14811681</v>
      </c>
      <c r="G29" s="5">
        <v>515429297.64039999</v>
      </c>
      <c r="H29" s="3">
        <v>10323</v>
      </c>
      <c r="I29" s="33" t="s">
        <v>55</v>
      </c>
      <c r="J29" s="34" t="s">
        <v>55</v>
      </c>
      <c r="K29" s="3">
        <v>5966729</v>
      </c>
      <c r="L29" s="3">
        <v>265267825</v>
      </c>
      <c r="M29" s="5">
        <v>10966691384.5804</v>
      </c>
      <c r="N29" s="3">
        <v>5958113</v>
      </c>
      <c r="O29" s="3">
        <v>200333705</v>
      </c>
      <c r="P29" s="5">
        <v>4481856141.7799997</v>
      </c>
      <c r="Q29" s="39">
        <v>78500947</v>
      </c>
      <c r="R29" s="39">
        <v>1684635810.2148001</v>
      </c>
      <c r="S29" s="3">
        <v>2749</v>
      </c>
      <c r="T29" s="3">
        <v>17136664</v>
      </c>
      <c r="U29" s="3">
        <v>4576017704</v>
      </c>
      <c r="V29" s="3">
        <v>2692235</v>
      </c>
      <c r="W29" s="5">
        <v>2510179572.4500008</v>
      </c>
      <c r="X29" s="3">
        <v>78914</v>
      </c>
      <c r="Y29" s="3">
        <v>173966427</v>
      </c>
      <c r="Z29" s="5">
        <v>4337472208.8199987</v>
      </c>
      <c r="AA29" s="3">
        <v>6783</v>
      </c>
      <c r="AB29" s="3">
        <v>12723583</v>
      </c>
      <c r="AC29" s="5">
        <v>471009416.92203844</v>
      </c>
    </row>
    <row r="30" spans="1:29" x14ac:dyDescent="0.4">
      <c r="A30" s="1">
        <v>45473</v>
      </c>
      <c r="B30" s="3">
        <v>5530059</v>
      </c>
      <c r="C30" s="3">
        <v>276662368</v>
      </c>
      <c r="D30" s="5">
        <v>11689213661.110001</v>
      </c>
      <c r="E30" s="3">
        <v>468826</v>
      </c>
      <c r="F30" s="3">
        <v>16212968</v>
      </c>
      <c r="G30" s="5">
        <v>550881427.52810001</v>
      </c>
      <c r="H30" s="3">
        <v>10384</v>
      </c>
      <c r="I30" s="33" t="s">
        <v>55</v>
      </c>
      <c r="J30" s="34" t="s">
        <v>55</v>
      </c>
      <c r="K30" s="3">
        <v>6009269</v>
      </c>
      <c r="L30" s="3">
        <v>292910541</v>
      </c>
      <c r="M30" s="5">
        <v>12241258283.928101</v>
      </c>
      <c r="N30" s="3">
        <v>6001769</v>
      </c>
      <c r="O30" s="3">
        <v>223604004</v>
      </c>
      <c r="P30" s="5">
        <v>4992010227.75</v>
      </c>
      <c r="Q30" s="39">
        <v>92351002</v>
      </c>
      <c r="R30" s="39">
        <v>1976572585.8429999</v>
      </c>
      <c r="S30" s="3">
        <v>2744</v>
      </c>
      <c r="T30" s="3">
        <v>19530584</v>
      </c>
      <c r="U30" s="3">
        <v>5269364599.5</v>
      </c>
      <c r="V30" s="3">
        <v>2945619</v>
      </c>
      <c r="W30" s="5">
        <v>2890454687.7500005</v>
      </c>
      <c r="X30" s="3">
        <v>79470</v>
      </c>
      <c r="Y30" s="3">
        <v>190310441</v>
      </c>
      <c r="Z30" s="5">
        <v>4675249403.8100023</v>
      </c>
      <c r="AA30" s="3">
        <v>6117</v>
      </c>
      <c r="AB30" s="3">
        <v>13405439</v>
      </c>
      <c r="AC30" s="5">
        <v>476672340.48852926</v>
      </c>
    </row>
    <row r="31" spans="1:29" x14ac:dyDescent="0.4">
      <c r="M31" s="2"/>
      <c r="R31" s="2"/>
    </row>
    <row r="33" spans="1:1" x14ac:dyDescent="0.4">
      <c r="A33" t="s">
        <v>57</v>
      </c>
    </row>
    <row r="34" spans="1:1" x14ac:dyDescent="0.4">
      <c r="A34" s="32" t="s">
        <v>56</v>
      </c>
    </row>
    <row r="35" spans="1:1" x14ac:dyDescent="0.4">
      <c r="A35" s="32" t="s">
        <v>58</v>
      </c>
    </row>
  </sheetData>
  <dataConsolidate/>
  <hyperlinks>
    <hyperlink ref="A3" location="'data from 2008 to 2018'!A1" display="data before 2019" xr:uid="{00000000-0004-0000-0100-000000000000}"/>
  </hyperlinks>
  <pageMargins left="0.7" right="0.7" top="0.75" bottom="0.75" header="0.3" footer="0.3"/>
  <pageSetup paperSize="9" orientation="portrait" r:id="rId1"/>
  <ignoredErrors>
    <ignoredError sqref="E8 H8 K8 N8 S8 X8 AA8 E13:S13 X13:AC13 E18 AA18 X18 S18 N18 K18 H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data from 2008 to 2018</vt:lpstr>
      <vt:lpstr>data from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2015-03-30T11:16:19Z</dcterms:created>
  <dcterms:modified xsi:type="dcterms:W3CDTF">2024-09-25T09:32:23Z</dcterms:modified>
</cp:coreProperties>
</file>